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80" windowHeight="7050"/>
  </bookViews>
  <sheets>
    <sheet name="Res_Acadèmics" sheetId="1" r:id="rId1"/>
  </sheets>
  <calcPr calcId="125725"/>
</workbook>
</file>

<file path=xl/calcChain.xml><?xml version="1.0" encoding="utf-8"?>
<calcChain xmlns="http://schemas.openxmlformats.org/spreadsheetml/2006/main">
  <c r="AD20" i="1"/>
  <c r="AD21"/>
  <c r="AD22"/>
  <c r="AD23"/>
  <c r="AD24"/>
  <c r="AD25"/>
  <c r="AC26"/>
  <c r="AB26"/>
  <c r="AA26"/>
  <c r="AC66"/>
  <c r="AB66"/>
  <c r="AA66"/>
  <c r="AD54" l="1"/>
  <c r="AD55"/>
  <c r="AD56"/>
  <c r="AD57"/>
  <c r="AD58"/>
  <c r="AD59"/>
  <c r="AD60"/>
  <c r="AD61"/>
  <c r="AD62"/>
  <c r="AD63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36"/>
  <c r="AD35"/>
  <c r="AD34"/>
  <c r="AD33"/>
  <c r="AD28"/>
  <c r="AD29"/>
  <c r="AD30"/>
  <c r="AD31"/>
  <c r="AD32"/>
  <c r="AD27"/>
  <c r="AD6"/>
  <c r="AD7"/>
  <c r="AD8"/>
  <c r="AD9"/>
  <c r="AD10"/>
  <c r="AD11"/>
  <c r="AD12"/>
  <c r="AD13"/>
  <c r="AD14"/>
  <c r="AD15"/>
  <c r="AD16"/>
  <c r="AD17"/>
  <c r="AD18"/>
  <c r="AD19"/>
  <c r="AD5"/>
  <c r="AD66" l="1"/>
  <c r="AD26"/>
  <c r="Z66"/>
  <c r="Z26"/>
  <c r="Y66"/>
  <c r="X66"/>
  <c r="W66"/>
  <c r="V66"/>
  <c r="U66"/>
  <c r="Y26"/>
  <c r="X26"/>
  <c r="W26"/>
  <c r="V26"/>
  <c r="U26"/>
</calcChain>
</file>

<file path=xl/sharedStrings.xml><?xml version="1.0" encoding="utf-8"?>
<sst xmlns="http://schemas.openxmlformats.org/spreadsheetml/2006/main" count="94" uniqueCount="76">
  <si>
    <t>Taxa de rendiment</t>
  </si>
  <si>
    <t>Taxa d'exit</t>
  </si>
  <si>
    <t>Graduats</t>
  </si>
  <si>
    <t>2008/09</t>
  </si>
  <si>
    <t>2009/10</t>
  </si>
  <si>
    <t>2010/11</t>
  </si>
  <si>
    <t>2011/12</t>
  </si>
  <si>
    <t>2012/13</t>
  </si>
  <si>
    <t>2013/14</t>
  </si>
  <si>
    <t>Acumulats</t>
  </si>
  <si>
    <t>Grau en Dret</t>
  </si>
  <si>
    <t>Grau en Psicologia</t>
  </si>
  <si>
    <t>Grau en Humanitats</t>
  </si>
  <si>
    <t>Grau en Educació Social</t>
  </si>
  <si>
    <t>Grau en Informació i Documentació</t>
  </si>
  <si>
    <t>Grau en Comunicació</t>
  </si>
  <si>
    <t>Grau en Llengua i Lliteratura Catalanes</t>
  </si>
  <si>
    <t>Grau en Turisme</t>
  </si>
  <si>
    <t>Grau en Administració i Direcció d'Empreses</t>
  </si>
  <si>
    <t>Grau en Màrqueting i Investigació de Mercats</t>
  </si>
  <si>
    <t>Grau en Multimèdia</t>
  </si>
  <si>
    <t>Grau en Enginyeria Informàtica</t>
  </si>
  <si>
    <t>Grau en Tecnologies de Telecomunicació</t>
  </si>
  <si>
    <t>Grau en Criminologia</t>
  </si>
  <si>
    <t>Grau en Relacions Laborals i Ocupació</t>
  </si>
  <si>
    <t>Graus</t>
  </si>
  <si>
    <t>Màster Universitari en Prevenció de Riscos Laborals</t>
  </si>
  <si>
    <t>Màster Universitari en Gestió cultural</t>
  </si>
  <si>
    <t>Màster Universitari en Telemedicina</t>
  </si>
  <si>
    <t>Màster Universitari en Anàlisi Política</t>
  </si>
  <si>
    <t>Màster Universitari en Fiscalitat</t>
  </si>
  <si>
    <t>Màster Universitari en Nutrició i Salut</t>
  </si>
  <si>
    <t>Màster Universitari en Programari Lliure</t>
  </si>
  <si>
    <t>Màster Universitari en Educació i TIC ( e-learning )</t>
  </si>
  <si>
    <t>Màster Universitari en Societat de la Informació i el Coneixement</t>
  </si>
  <si>
    <t>Màster Universitari en Direcció de les Organitzacions en l'Economia del Coneixement</t>
  </si>
  <si>
    <t>Màster Universitari en Seguretat de les Tecnologies de la Informació i de les Comunicacions</t>
  </si>
  <si>
    <t>Màster Universitari en Aplicacions Multimèdia</t>
  </si>
  <si>
    <t>Màster Universitari en Enginyeria Informàtica</t>
  </si>
  <si>
    <t>Màster Universitari en Enginyeria de Telecomunicació</t>
  </si>
  <si>
    <t>Màster Universitari en Psicologia, salut i qualitat de vida</t>
  </si>
  <si>
    <t>Màster Universitari en Estudis de la Xina i el Japó: món contemporani</t>
  </si>
  <si>
    <t>Màster Universitari en Humanitats: Art, Literatura i cultura contemporànea</t>
  </si>
  <si>
    <t>Màster Universitari en Dificultats d'aprenentatge i trastorns del llenguatge</t>
  </si>
  <si>
    <t>Màster Universitari en Anàlisi de l'entorn econòmic</t>
  </si>
  <si>
    <t>Màster Universitari en Advocacia</t>
  </si>
  <si>
    <t>Màster Universitari en Administració i govern electrònic</t>
  </si>
  <si>
    <t>Màster Universitari en Drets Humans, democràcia i globalització</t>
  </si>
  <si>
    <t>Màster Universitari en Treball social sanitari</t>
  </si>
  <si>
    <t>Màster Universitari en Estudis catalans</t>
  </si>
  <si>
    <t>Màster Universitari de la Mediterrània Antiga</t>
  </si>
  <si>
    <t>411</t>
  </si>
  <si>
    <t>Màster U. en Gestió estratègica de la informació i el coneixement a les organitzacions</t>
  </si>
  <si>
    <t>Màster Universitari en Enginyeria de Telecomunicació UOC-URL</t>
  </si>
  <si>
    <t>Màsters Universitaris</t>
  </si>
  <si>
    <t>2014/15</t>
  </si>
  <si>
    <t>Grau en Ciències Socials</t>
  </si>
  <si>
    <t>Màster Universitari en Responsabilitat Social Corporativa</t>
  </si>
  <si>
    <t>2015/16</t>
  </si>
  <si>
    <t>Màster Universitari en Turisme Sostenible i TIC</t>
  </si>
  <si>
    <t xml:space="preserve">Màster Universitari de la Mediterrània Antiga (UOC, UAB, UAH) </t>
  </si>
  <si>
    <t>Màster Universitari en Ocupació i Mercat de Treball</t>
  </si>
  <si>
    <t>Màster Universitari en Desenvolupament d'Aplicacions Mòbils</t>
  </si>
  <si>
    <t>Màster Universitari en Bioinformàtica i Bioestadística (UOC, UB)</t>
  </si>
  <si>
    <t>Màster Universitari en Neuropsicologia</t>
  </si>
  <si>
    <t>Màster Universitari en Educació i TIC (2015)</t>
  </si>
  <si>
    <t>Màster Universitari en Gestió Cultural (UOC, UdG)</t>
  </si>
  <si>
    <t>Màster Universitari en Societat de la Informació i el Coneixement (2015)</t>
  </si>
  <si>
    <t>Màster Universitari en Prevenció de Riscos Laborals (2015)</t>
  </si>
  <si>
    <t>Grau en Gestió i Administració Pública (UOC, UB)</t>
  </si>
  <si>
    <t>Grau en Economia</t>
  </si>
  <si>
    <t>Grau en Història, Geografia i Art (UOC, UdL)</t>
  </si>
  <si>
    <t>Grau en Traducció, Interpretació i Llengües Aplicades (UOC, UVic-UCC)</t>
  </si>
  <si>
    <t>2016/17</t>
  </si>
  <si>
    <t>Grau en Disseny i creació digitals</t>
  </si>
  <si>
    <t>Màster U. en Comunicació corporativa, protocol i esdevenimen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</si>
</sst>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mediumGray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16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" fillId="12" borderId="0" applyNumberFormat="0" applyBorder="0" applyAlignment="0" applyProtection="0"/>
    <xf numFmtId="0" fontId="17" fillId="14" borderId="1" applyNumberFormat="0" applyAlignment="0" applyProtection="0"/>
    <xf numFmtId="0" fontId="18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4" fillId="14" borderId="1" applyNumberFormat="0" applyAlignment="0" applyProtection="0"/>
    <xf numFmtId="0" fontId="3" fillId="11" borderId="0" applyNumberFormat="0" applyBorder="0" applyAlignment="0" applyProtection="0"/>
    <xf numFmtId="43" fontId="16" fillId="0" borderId="0" applyFont="0" applyFill="0" applyBorder="0" applyAlignment="0" applyProtection="0"/>
    <xf numFmtId="0" fontId="20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21" fillId="3" borderId="3" applyNumberFormat="0" applyFont="0" applyAlignment="0" applyProtection="0"/>
    <xf numFmtId="0" fontId="5" fillId="14" borderId="2" applyNumberFormat="0" applyAlignment="0" applyProtection="0"/>
    <xf numFmtId="0" fontId="22" fillId="0" borderId="28" applyNumberFormat="0" applyFill="0" applyAlignment="0" applyProtection="0"/>
    <xf numFmtId="0" fontId="23" fillId="0" borderId="29" applyNumberFormat="0" applyFill="0" applyAlignment="0" applyProtection="0"/>
    <xf numFmtId="0" fontId="19" fillId="0" borderId="30" applyNumberFormat="0" applyFill="0" applyAlignment="0" applyProtection="0"/>
    <xf numFmtId="0" fontId="24" fillId="0" borderId="0" applyNumberFormat="0" applyFill="0" applyBorder="0" applyAlignment="0" applyProtection="0"/>
    <xf numFmtId="0" fontId="6" fillId="0" borderId="31" applyNumberFormat="0" applyFill="0" applyAlignment="0" applyProtection="0"/>
    <xf numFmtId="0" fontId="1" fillId="0" borderId="0"/>
  </cellStyleXfs>
  <cellXfs count="66">
    <xf numFmtId="0" fontId="0" fillId="0" borderId="0" xfId="0"/>
    <xf numFmtId="0" fontId="9" fillId="0" borderId="0" xfId="0" applyFont="1"/>
    <xf numFmtId="164" fontId="13" fillId="8" borderId="16" xfId="0" applyNumberFormat="1" applyFont="1" applyFill="1" applyBorder="1"/>
    <xf numFmtId="164" fontId="13" fillId="8" borderId="0" xfId="0" applyNumberFormat="1" applyFont="1" applyFill="1" applyBorder="1"/>
    <xf numFmtId="164" fontId="13" fillId="8" borderId="13" xfId="0" applyNumberFormat="1" applyFont="1" applyFill="1" applyBorder="1"/>
    <xf numFmtId="164" fontId="11" fillId="4" borderId="17" xfId="0" applyNumberFormat="1" applyFont="1" applyFill="1" applyBorder="1" applyAlignment="1">
      <alignment horizontal="center"/>
    </xf>
    <xf numFmtId="164" fontId="11" fillId="4" borderId="18" xfId="0" applyNumberFormat="1" applyFont="1" applyFill="1" applyBorder="1" applyAlignment="1">
      <alignment horizontal="center"/>
    </xf>
    <xf numFmtId="3" fontId="11" fillId="4" borderId="18" xfId="0" applyNumberFormat="1" applyFont="1" applyFill="1" applyBorder="1" applyAlignment="1">
      <alignment horizontal="center"/>
    </xf>
    <xf numFmtId="3" fontId="15" fillId="4" borderId="20" xfId="0" applyNumberFormat="1" applyFont="1" applyFill="1" applyBorder="1" applyAlignment="1">
      <alignment horizontal="center"/>
    </xf>
    <xf numFmtId="0" fontId="14" fillId="4" borderId="18" xfId="0" applyFont="1" applyFill="1" applyBorder="1" applyAlignment="1">
      <alignment horizontal="right" wrapText="1"/>
    </xf>
    <xf numFmtId="0" fontId="14" fillId="4" borderId="14" xfId="0" applyFont="1" applyFill="1" applyBorder="1" applyAlignment="1">
      <alignment horizontal="left" wrapText="1" readingOrder="1"/>
    </xf>
    <xf numFmtId="3" fontId="11" fillId="0" borderId="18" xfId="0" applyNumberFormat="1" applyFont="1" applyFill="1" applyBorder="1" applyAlignment="1">
      <alignment horizontal="center"/>
    </xf>
    <xf numFmtId="0" fontId="11" fillId="9" borderId="17" xfId="0" applyFont="1" applyFill="1" applyBorder="1"/>
    <xf numFmtId="0" fontId="11" fillId="9" borderId="19" xfId="0" applyFont="1" applyFill="1" applyBorder="1"/>
    <xf numFmtId="0" fontId="11" fillId="9" borderId="18" xfId="0" applyFont="1" applyFill="1" applyBorder="1"/>
    <xf numFmtId="0" fontId="12" fillId="8" borderId="14" xfId="0" applyFont="1" applyFill="1" applyBorder="1" applyAlignment="1">
      <alignment horizontal="right" wrapText="1"/>
    </xf>
    <xf numFmtId="3" fontId="13" fillId="8" borderId="15" xfId="0" applyNumberFormat="1" applyFont="1" applyFill="1" applyBorder="1"/>
    <xf numFmtId="3" fontId="13" fillId="8" borderId="16" xfId="0" applyNumberFormat="1" applyFont="1" applyFill="1" applyBorder="1"/>
    <xf numFmtId="164" fontId="11" fillId="0" borderId="17" xfId="0" applyNumberFormat="1" applyFont="1" applyFill="1" applyBorder="1" applyAlignment="1">
      <alignment horizontal="center"/>
    </xf>
    <xf numFmtId="164" fontId="11" fillId="0" borderId="18" xfId="0" applyNumberFormat="1" applyFont="1" applyFill="1" applyBorder="1" applyAlignment="1">
      <alignment horizontal="center"/>
    </xf>
    <xf numFmtId="3" fontId="11" fillId="0" borderId="19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left" readingOrder="1"/>
    </xf>
    <xf numFmtId="0" fontId="16" fillId="4" borderId="14" xfId="0" applyNumberFormat="1" applyFont="1" applyFill="1" applyBorder="1" applyAlignment="1" applyProtection="1"/>
    <xf numFmtId="0" fontId="14" fillId="4" borderId="18" xfId="0" applyFont="1" applyFill="1" applyBorder="1" applyAlignment="1">
      <alignment wrapText="1"/>
    </xf>
    <xf numFmtId="0" fontId="16" fillId="0" borderId="0" xfId="1"/>
    <xf numFmtId="164" fontId="13" fillId="8" borderId="22" xfId="0" applyNumberFormat="1" applyFont="1" applyFill="1" applyBorder="1"/>
    <xf numFmtId="164" fontId="13" fillId="8" borderId="23" xfId="0" applyNumberFormat="1" applyFont="1" applyFill="1" applyBorder="1"/>
    <xf numFmtId="164" fontId="13" fillId="8" borderId="24" xfId="0" applyNumberFormat="1" applyFont="1" applyFill="1" applyBorder="1"/>
    <xf numFmtId="3" fontId="13" fillId="8" borderId="25" xfId="0" applyNumberFormat="1" applyFont="1" applyFill="1" applyBorder="1"/>
    <xf numFmtId="3" fontId="13" fillId="8" borderId="26" xfId="0" applyNumberFormat="1" applyFont="1" applyFill="1" applyBorder="1"/>
    <xf numFmtId="164" fontId="11" fillId="4" borderId="14" xfId="0" applyNumberFormat="1" applyFont="1" applyFill="1" applyBorder="1" applyAlignment="1">
      <alignment horizontal="center"/>
    </xf>
    <xf numFmtId="164" fontId="11" fillId="0" borderId="14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4" fontId="11" fillId="4" borderId="15" xfId="0" applyNumberFormat="1" applyFont="1" applyFill="1" applyBorder="1" applyAlignment="1">
      <alignment horizontal="center"/>
    </xf>
    <xf numFmtId="164" fontId="11" fillId="0" borderId="15" xfId="0" applyNumberFormat="1" applyFont="1" applyFill="1" applyBorder="1" applyAlignment="1">
      <alignment horizontal="center"/>
    </xf>
    <xf numFmtId="49" fontId="11" fillId="0" borderId="36" xfId="0" applyNumberFormat="1" applyFont="1" applyBorder="1" applyAlignment="1">
      <alignment horizontal="center" vertical="center" wrapText="1"/>
    </xf>
    <xf numFmtId="164" fontId="13" fillId="8" borderId="12" xfId="0" applyNumberFormat="1" applyFont="1" applyFill="1" applyBorder="1"/>
    <xf numFmtId="164" fontId="11" fillId="4" borderId="21" xfId="0" applyNumberFormat="1" applyFont="1" applyFill="1" applyBorder="1" applyAlignment="1">
      <alignment horizontal="center"/>
    </xf>
    <xf numFmtId="10" fontId="14" fillId="4" borderId="14" xfId="0" applyNumberFormat="1" applyFont="1" applyFill="1" applyBorder="1" applyAlignment="1">
      <alignment horizontal="left" wrapText="1" readingOrder="1"/>
    </xf>
    <xf numFmtId="49" fontId="11" fillId="0" borderId="18" xfId="0" applyNumberFormat="1" applyFont="1" applyBorder="1" applyAlignment="1">
      <alignment horizontal="center" vertical="center" wrapText="1"/>
    </xf>
    <xf numFmtId="3" fontId="13" fillId="8" borderId="37" xfId="0" applyNumberFormat="1" applyFont="1" applyFill="1" applyBorder="1"/>
    <xf numFmtId="3" fontId="11" fillId="4" borderId="37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5" borderId="3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3" fontId="13" fillId="8" borderId="40" xfId="0" applyNumberFormat="1" applyFont="1" applyFill="1" applyBorder="1"/>
    <xf numFmtId="3" fontId="13" fillId="8" borderId="39" xfId="0" applyNumberFormat="1" applyFont="1" applyFill="1" applyBorder="1"/>
    <xf numFmtId="3" fontId="13" fillId="8" borderId="38" xfId="0" applyNumberFormat="1" applyFont="1" applyFill="1" applyBorder="1"/>
    <xf numFmtId="3" fontId="13" fillId="8" borderId="18" xfId="0" applyNumberFormat="1" applyFont="1" applyFill="1" applyBorder="1"/>
    <xf numFmtId="3" fontId="13" fillId="8" borderId="19" xfId="0" applyNumberFormat="1" applyFont="1" applyFill="1" applyBorder="1"/>
    <xf numFmtId="0" fontId="11" fillId="0" borderId="36" xfId="0" applyFont="1" applyBorder="1" applyAlignment="1">
      <alignment horizontal="center" vertical="center" wrapText="1"/>
    </xf>
    <xf numFmtId="164" fontId="11" fillId="0" borderId="21" xfId="0" applyNumberFormat="1" applyFont="1" applyFill="1" applyBorder="1" applyAlignment="1">
      <alignment horizontal="center"/>
    </xf>
    <xf numFmtId="49" fontId="11" fillId="0" borderId="34" xfId="0" applyNumberFormat="1" applyFont="1" applyBorder="1" applyAlignment="1">
      <alignment horizontal="center" vertical="center" wrapText="1"/>
    </xf>
  </cellXfs>
  <cellStyles count="67">
    <cellStyle name="20% - Énfasis1 2" xfId="2"/>
    <cellStyle name="20% - Énfasis2 2" xfId="3"/>
    <cellStyle name="20% - Énfasis3 2" xfId="4"/>
    <cellStyle name="20% - Énfasis4 2" xfId="5"/>
    <cellStyle name="20% - Énfasis6 2" xfId="6"/>
    <cellStyle name="40% - Énfasis1 2" xfId="7"/>
    <cellStyle name="40% - Énfasis3 2" xfId="8"/>
    <cellStyle name="40% - Énfasis4 2" xfId="9"/>
    <cellStyle name="40% - Énfasis5 2" xfId="10"/>
    <cellStyle name="40% - Énfasis6 2" xfId="11"/>
    <cellStyle name="60% - Énfasis1 2" xfId="12"/>
    <cellStyle name="60% - Énfasis2 2" xfId="13"/>
    <cellStyle name="60% - Énfasis3 2" xfId="14"/>
    <cellStyle name="60% - Énfasis4 2" xfId="15"/>
    <cellStyle name="60% - Énfasis5 2" xfId="16"/>
    <cellStyle name="60% - Énfasis6 2" xfId="17"/>
    <cellStyle name="Buena 2" xfId="18"/>
    <cellStyle name="Cálculo 2" xfId="19"/>
    <cellStyle name="Celda vinculada 2" xfId="20"/>
    <cellStyle name="Encabezado 4 2" xfId="21"/>
    <cellStyle name="Énfasis1 2" xfId="22"/>
    <cellStyle name="Énfasis2 2" xfId="23"/>
    <cellStyle name="Énfasis3 2" xfId="24"/>
    <cellStyle name="Énfasis4 2" xfId="25"/>
    <cellStyle name="Énfasis6 2" xfId="26"/>
    <cellStyle name="Entrada 2" xfId="27"/>
    <cellStyle name="Incorrecto 2" xfId="28"/>
    <cellStyle name="Millares 2" xfId="29"/>
    <cellStyle name="Neutral 2" xfId="30"/>
    <cellStyle name="Normal" xfId="0" builtinId="0"/>
    <cellStyle name="Normal 10" xfId="1"/>
    <cellStyle name="Normal 11" xfId="66"/>
    <cellStyle name="Normal 2" xfId="31"/>
    <cellStyle name="Normal 2 2" xfId="32"/>
    <cellStyle name="Normal 2 2 2" xfId="33"/>
    <cellStyle name="Normal 2 2 2 2" xfId="34"/>
    <cellStyle name="Normal 2 2 3" xfId="35"/>
    <cellStyle name="Normal 2 2 3 2" xfId="36"/>
    <cellStyle name="Normal 2 2 4" xfId="37"/>
    <cellStyle name="Normal 2 3" xfId="38"/>
    <cellStyle name="Normal 2 3 2" xfId="39"/>
    <cellStyle name="Normal 2 3 2 2" xfId="40"/>
    <cellStyle name="Normal 2 3 3" xfId="41"/>
    <cellStyle name="Normal 2 4" xfId="42"/>
    <cellStyle name="Normal 2 5" xfId="43"/>
    <cellStyle name="Normal 3" xfId="44"/>
    <cellStyle name="Normal 3 2" xfId="45"/>
    <cellStyle name="Normal 3 3" xfId="46"/>
    <cellStyle name="Normal 3 3 2" xfId="47"/>
    <cellStyle name="Normal 3 4" xfId="48"/>
    <cellStyle name="Normal 3 4 2" xfId="49"/>
    <cellStyle name="Normal 4" xfId="50"/>
    <cellStyle name="Normal 4 2" xfId="51"/>
    <cellStyle name="Normal 5" xfId="52"/>
    <cellStyle name="Normal 5 2" xfId="53"/>
    <cellStyle name="Normal 6" xfId="54"/>
    <cellStyle name="Normal 6 2" xfId="55"/>
    <cellStyle name="Normal 7" xfId="56"/>
    <cellStyle name="Normal 8" xfId="57"/>
    <cellStyle name="Normal 9" xfId="58"/>
    <cellStyle name="Notas 2" xfId="59"/>
    <cellStyle name="Salida 2" xfId="60"/>
    <cellStyle name="Título 1 2" xfId="61"/>
    <cellStyle name="Título 2 2" xfId="62"/>
    <cellStyle name="Título 3 2" xfId="63"/>
    <cellStyle name="Título 4" xfId="64"/>
    <cellStyle name="Total 2" xfId="6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N:\00%20MARKETING%20ESTRATEGIC\_PROJECTES%202014\600%20VARIS\611_01P%20NOMENCLATURA%20UNIVERSITARIA%20UOC\logo_UOC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1</xdr:row>
      <xdr:rowOff>0</xdr:rowOff>
    </xdr:from>
    <xdr:to>
      <xdr:col>1</xdr:col>
      <xdr:colOff>981075</xdr:colOff>
      <xdr:row>1</xdr:row>
      <xdr:rowOff>190500</xdr:rowOff>
    </xdr:to>
    <xdr:pic>
      <xdr:nvPicPr>
        <xdr:cNvPr id="2" name="logo_UOC.jpg" descr="N:\00 MARKETING ESTRATEGIC\_PROJECTES 2014\600 VARIS\611_01P NOMENCLATURA UNIVERSITARIA UOC\logo_UOC.jpg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714500" y="2286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1981200</xdr:colOff>
      <xdr:row>1</xdr:row>
      <xdr:rowOff>114300</xdr:rowOff>
    </xdr:to>
    <xdr:pic>
      <xdr:nvPicPr>
        <xdr:cNvPr id="3" name="logo_UOC.jpg" descr="N:\00 MARKETING ESTRATEGIC\_PROJECTES 2014\600 VARIS\611_01P NOMENCLATURA UNIVERSITARIA UOC\logo_UOC.jpg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2714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66"/>
  <sheetViews>
    <sheetView showGridLines="0" tabSelected="1" zoomScale="85" zoomScaleNormal="85" workbookViewId="0">
      <pane xSplit="2" ySplit="4" topLeftCell="E5" activePane="bottomRight" state="frozen"/>
      <selection pane="topRight" activeCell="C1" sqref="C1"/>
      <selection pane="bottomLeft" activeCell="A6" sqref="A6"/>
      <selection pane="bottomRight" activeCell="AD66" sqref="AD66"/>
    </sheetView>
  </sheetViews>
  <sheetFormatPr baseColWidth="10" defaultColWidth="11.42578125" defaultRowHeight="15"/>
  <cols>
    <col min="1" max="1" width="11" customWidth="1"/>
    <col min="2" max="2" width="75.5703125" customWidth="1"/>
    <col min="3" max="3" width="7.7109375" bestFit="1" customWidth="1"/>
    <col min="4" max="4" width="8.140625" customWidth="1"/>
    <col min="5" max="7" width="7.7109375" bestFit="1" customWidth="1"/>
    <col min="8" max="8" width="7.7109375" customWidth="1"/>
    <col min="9" max="9" width="7.7109375" bestFit="1" customWidth="1"/>
    <col min="10" max="11" width="7.7109375" customWidth="1"/>
    <col min="12" max="12" width="7.7109375" bestFit="1" customWidth="1"/>
    <col min="13" max="13" width="8.85546875" bestFit="1" customWidth="1"/>
    <col min="14" max="16" width="7.7109375" bestFit="1" customWidth="1"/>
    <col min="17" max="19" width="7.7109375" customWidth="1"/>
    <col min="20" max="25" width="7.7109375" bestFit="1" customWidth="1"/>
    <col min="26" max="26" width="7.7109375" customWidth="1"/>
    <col min="27" max="27" width="7.7109375" bestFit="1" customWidth="1"/>
    <col min="28" max="29" width="7.7109375" customWidth="1"/>
    <col min="30" max="30" width="9.85546875" bestFit="1" customWidth="1"/>
  </cols>
  <sheetData>
    <row r="1" spans="1:30" ht="18">
      <c r="A1" s="47"/>
      <c r="B1" s="47"/>
      <c r="D1" s="1"/>
    </row>
    <row r="2" spans="1:30" ht="15.75" thickBot="1">
      <c r="A2" s="47"/>
      <c r="B2" s="47"/>
    </row>
    <row r="3" spans="1:30">
      <c r="A3" s="47"/>
      <c r="B3" s="47"/>
      <c r="C3" s="55" t="s">
        <v>0</v>
      </c>
      <c r="D3" s="56"/>
      <c r="E3" s="56"/>
      <c r="F3" s="56"/>
      <c r="G3" s="56"/>
      <c r="H3" s="56"/>
      <c r="I3" s="56"/>
      <c r="J3" s="56"/>
      <c r="K3" s="57"/>
      <c r="L3" s="49" t="s">
        <v>1</v>
      </c>
      <c r="M3" s="50"/>
      <c r="N3" s="50"/>
      <c r="O3" s="50"/>
      <c r="P3" s="50"/>
      <c r="Q3" s="51"/>
      <c r="R3" s="51"/>
      <c r="S3" s="51"/>
      <c r="T3" s="52"/>
      <c r="U3" s="53" t="s">
        <v>2</v>
      </c>
      <c r="V3" s="53"/>
      <c r="W3" s="53"/>
      <c r="X3" s="53"/>
      <c r="Y3" s="53"/>
      <c r="Z3" s="53"/>
      <c r="AA3" s="53"/>
      <c r="AB3" s="53"/>
      <c r="AC3" s="53"/>
      <c r="AD3" s="54"/>
    </row>
    <row r="4" spans="1:30">
      <c r="A4" s="48"/>
      <c r="B4" s="48"/>
      <c r="C4" s="33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5" t="s">
        <v>8</v>
      </c>
      <c r="I4" s="40" t="s">
        <v>55</v>
      </c>
      <c r="J4" s="40" t="s">
        <v>58</v>
      </c>
      <c r="K4" s="40" t="s">
        <v>73</v>
      </c>
      <c r="L4" s="33" t="s">
        <v>3</v>
      </c>
      <c r="M4" s="34" t="s">
        <v>4</v>
      </c>
      <c r="N4" s="34" t="s">
        <v>5</v>
      </c>
      <c r="O4" s="34" t="s">
        <v>6</v>
      </c>
      <c r="P4" s="34" t="s">
        <v>7</v>
      </c>
      <c r="Q4" s="35" t="s">
        <v>8</v>
      </c>
      <c r="R4" s="40" t="s">
        <v>55</v>
      </c>
      <c r="S4" s="40" t="s">
        <v>58</v>
      </c>
      <c r="T4" s="65" t="s">
        <v>73</v>
      </c>
      <c r="U4" s="36" t="s">
        <v>3</v>
      </c>
      <c r="V4" s="34" t="s">
        <v>4</v>
      </c>
      <c r="W4" s="34" t="s">
        <v>5</v>
      </c>
      <c r="X4" s="34" t="s">
        <v>6</v>
      </c>
      <c r="Y4" s="34" t="s">
        <v>7</v>
      </c>
      <c r="Z4" s="63" t="s">
        <v>8</v>
      </c>
      <c r="AA4" s="44" t="s">
        <v>55</v>
      </c>
      <c r="AB4" s="40" t="s">
        <v>58</v>
      </c>
      <c r="AC4" s="65" t="s">
        <v>73</v>
      </c>
      <c r="AD4" s="37" t="s">
        <v>9</v>
      </c>
    </row>
    <row r="5" spans="1:30">
      <c r="A5" s="9">
        <v>20</v>
      </c>
      <c r="B5" s="10" t="s">
        <v>10</v>
      </c>
      <c r="C5" s="5">
        <v>0.66100000000000003</v>
      </c>
      <c r="D5" s="6">
        <v>0.70399999999999996</v>
      </c>
      <c r="E5" s="6">
        <v>0.71399999999999997</v>
      </c>
      <c r="F5" s="6">
        <v>0.72499999999999998</v>
      </c>
      <c r="G5" s="6">
        <v>0.74399999999999999</v>
      </c>
      <c r="H5" s="31">
        <v>0.74399999999999999</v>
      </c>
      <c r="I5" s="6">
        <v>0.753</v>
      </c>
      <c r="J5" s="6">
        <v>0.75900000000000001</v>
      </c>
      <c r="K5" s="38">
        <v>0.755942059</v>
      </c>
      <c r="L5" s="5">
        <v>0.94799999999999995</v>
      </c>
      <c r="M5" s="6">
        <v>0.93200000000000005</v>
      </c>
      <c r="N5" s="6">
        <v>0.91400000000000003</v>
      </c>
      <c r="O5" s="6">
        <v>0.89600000000000002</v>
      </c>
      <c r="P5" s="6">
        <v>0.90900000000000003</v>
      </c>
      <c r="Q5" s="31">
        <v>0.90600000000000003</v>
      </c>
      <c r="R5" s="6">
        <v>0.91600000000000004</v>
      </c>
      <c r="S5" s="6">
        <v>0.92800000000000005</v>
      </c>
      <c r="T5" s="42">
        <v>0.92452124000000002</v>
      </c>
      <c r="U5" s="13"/>
      <c r="V5" s="13"/>
      <c r="W5" s="7">
        <v>4</v>
      </c>
      <c r="X5" s="7">
        <v>34</v>
      </c>
      <c r="Y5" s="7">
        <v>74</v>
      </c>
      <c r="Z5" s="7">
        <v>91</v>
      </c>
      <c r="AA5" s="7">
        <v>191</v>
      </c>
      <c r="AB5" s="7">
        <v>265</v>
      </c>
      <c r="AC5" s="46">
        <v>244</v>
      </c>
      <c r="AD5" s="8">
        <f>SUM(U5:AC5)</f>
        <v>903</v>
      </c>
    </row>
    <row r="6" spans="1:30">
      <c r="A6" s="9">
        <v>21</v>
      </c>
      <c r="B6" s="10" t="s">
        <v>11</v>
      </c>
      <c r="C6" s="5">
        <v>0.63600000000000001</v>
      </c>
      <c r="D6" s="6">
        <v>0.69199999999999995</v>
      </c>
      <c r="E6" s="6">
        <v>0.71299999999999997</v>
      </c>
      <c r="F6" s="6">
        <v>0.72499999999999998</v>
      </c>
      <c r="G6" s="6">
        <v>0.73299999999999998</v>
      </c>
      <c r="H6" s="31">
        <v>0.73699999999999999</v>
      </c>
      <c r="I6" s="6">
        <v>0.73899999999999999</v>
      </c>
      <c r="J6" s="6">
        <v>0.73599999999999999</v>
      </c>
      <c r="K6" s="38">
        <v>0.74411311199999997</v>
      </c>
      <c r="L6" s="5">
        <v>0.92700000000000005</v>
      </c>
      <c r="M6" s="6">
        <v>0.92900000000000005</v>
      </c>
      <c r="N6" s="6">
        <v>0.91600000000000004</v>
      </c>
      <c r="O6" s="6">
        <v>0.90300000000000002</v>
      </c>
      <c r="P6" s="6">
        <v>0.90500000000000003</v>
      </c>
      <c r="Q6" s="31">
        <v>0.91100000000000003</v>
      </c>
      <c r="R6" s="6">
        <v>0.91500000000000004</v>
      </c>
      <c r="S6" s="6">
        <v>0.91600000000000004</v>
      </c>
      <c r="T6" s="42">
        <v>0.91794822200000004</v>
      </c>
      <c r="U6" s="13"/>
      <c r="V6" s="13"/>
      <c r="W6" s="7">
        <v>1</v>
      </c>
      <c r="X6" s="7">
        <v>11</v>
      </c>
      <c r="Y6" s="7">
        <v>49</v>
      </c>
      <c r="Z6" s="7">
        <v>143</v>
      </c>
      <c r="AA6" s="7">
        <v>183</v>
      </c>
      <c r="AB6" s="7">
        <v>259</v>
      </c>
      <c r="AC6" s="46">
        <v>267</v>
      </c>
      <c r="AD6" s="8">
        <f t="shared" ref="AD6:AD25" si="0">SUM(U6:AC6)</f>
        <v>913</v>
      </c>
    </row>
    <row r="7" spans="1:30">
      <c r="A7" s="9">
        <v>22</v>
      </c>
      <c r="B7" s="10" t="s">
        <v>12</v>
      </c>
      <c r="C7" s="5">
        <v>0.622</v>
      </c>
      <c r="D7" s="6">
        <v>0.69799999999999995</v>
      </c>
      <c r="E7" s="6">
        <v>0.73899999999999999</v>
      </c>
      <c r="F7" s="6">
        <v>0.77</v>
      </c>
      <c r="G7" s="6">
        <v>0.79100000000000004</v>
      </c>
      <c r="H7" s="31">
        <v>0.76900000000000002</v>
      </c>
      <c r="I7" s="6">
        <v>0.77700000000000002</v>
      </c>
      <c r="J7" s="6">
        <v>0.77500000000000002</v>
      </c>
      <c r="K7" s="38">
        <v>0.78194842399999998</v>
      </c>
      <c r="L7" s="5">
        <v>0.96499999999999997</v>
      </c>
      <c r="M7" s="6">
        <v>0.97799999999999998</v>
      </c>
      <c r="N7" s="6">
        <v>0.97199999999999998</v>
      </c>
      <c r="O7" s="6">
        <v>0.95899999999999996</v>
      </c>
      <c r="P7" s="6">
        <v>0.96699999999999997</v>
      </c>
      <c r="Q7" s="31">
        <v>0.95899999999999996</v>
      </c>
      <c r="R7" s="6">
        <v>0.97099999999999997</v>
      </c>
      <c r="S7" s="6">
        <v>0.96799999999999997</v>
      </c>
      <c r="T7" s="42">
        <v>0.97221232599999996</v>
      </c>
      <c r="U7" s="13"/>
      <c r="V7" s="13"/>
      <c r="W7" s="13"/>
      <c r="X7" s="11">
        <v>29</v>
      </c>
      <c r="Y7" s="11">
        <v>24</v>
      </c>
      <c r="Z7" s="7">
        <v>48</v>
      </c>
      <c r="AA7" s="7">
        <v>65</v>
      </c>
      <c r="AB7" s="7">
        <v>51</v>
      </c>
      <c r="AC7" s="46">
        <v>45</v>
      </c>
      <c r="AD7" s="8">
        <f t="shared" si="0"/>
        <v>262</v>
      </c>
    </row>
    <row r="8" spans="1:30">
      <c r="A8" s="9">
        <v>23</v>
      </c>
      <c r="B8" s="10" t="s">
        <v>13</v>
      </c>
      <c r="C8" s="12"/>
      <c r="D8" s="6">
        <v>0.69199999999999995</v>
      </c>
      <c r="E8" s="6">
        <v>0.76600000000000001</v>
      </c>
      <c r="F8" s="6">
        <v>0.79</v>
      </c>
      <c r="G8" s="6">
        <v>0.79200000000000004</v>
      </c>
      <c r="H8" s="31">
        <v>0.81100000000000005</v>
      </c>
      <c r="I8" s="6">
        <v>0.81100000000000005</v>
      </c>
      <c r="J8" s="6">
        <v>0.80700000000000005</v>
      </c>
      <c r="K8" s="38">
        <v>0.79098862599999997</v>
      </c>
      <c r="L8" s="12"/>
      <c r="M8" s="6">
        <v>0.92900000000000005</v>
      </c>
      <c r="N8" s="6">
        <v>0.93899999999999995</v>
      </c>
      <c r="O8" s="6">
        <v>0.93500000000000005</v>
      </c>
      <c r="P8" s="6">
        <v>0.93700000000000006</v>
      </c>
      <c r="Q8" s="31">
        <v>0.94899999999999995</v>
      </c>
      <c r="R8" s="6">
        <v>0.95299999999999996</v>
      </c>
      <c r="S8" s="6">
        <v>0.94499999999999995</v>
      </c>
      <c r="T8" s="42">
        <v>0.93485678800000005</v>
      </c>
      <c r="U8" s="13"/>
      <c r="V8" s="13"/>
      <c r="W8" s="13"/>
      <c r="X8" s="13"/>
      <c r="Y8" s="7">
        <v>10</v>
      </c>
      <c r="Z8" s="7">
        <v>39</v>
      </c>
      <c r="AA8" s="7">
        <v>103</v>
      </c>
      <c r="AB8" s="7">
        <v>134</v>
      </c>
      <c r="AC8" s="46">
        <v>134</v>
      </c>
      <c r="AD8" s="8">
        <f t="shared" si="0"/>
        <v>420</v>
      </c>
    </row>
    <row r="9" spans="1:30">
      <c r="A9" s="9">
        <v>24</v>
      </c>
      <c r="B9" s="10" t="s">
        <v>14</v>
      </c>
      <c r="C9" s="12"/>
      <c r="D9" s="6">
        <v>0.71199999999999997</v>
      </c>
      <c r="E9" s="6">
        <v>0.77700000000000002</v>
      </c>
      <c r="F9" s="6">
        <v>0.78900000000000003</v>
      </c>
      <c r="G9" s="6">
        <v>0.8</v>
      </c>
      <c r="H9" s="31">
        <v>0.78600000000000003</v>
      </c>
      <c r="I9" s="6">
        <v>0.79300000000000004</v>
      </c>
      <c r="J9" s="6">
        <v>0.81100000000000005</v>
      </c>
      <c r="K9" s="38">
        <v>0.80745341599999998</v>
      </c>
      <c r="L9" s="12"/>
      <c r="M9" s="6">
        <v>0.96399999999999997</v>
      </c>
      <c r="N9" s="6">
        <v>0.96799999999999997</v>
      </c>
      <c r="O9" s="6">
        <v>0.96899999999999997</v>
      </c>
      <c r="P9" s="6">
        <v>0.95299999999999996</v>
      </c>
      <c r="Q9" s="31">
        <v>0.94799999999999995</v>
      </c>
      <c r="R9" s="6">
        <v>0.96199999999999997</v>
      </c>
      <c r="S9" s="6">
        <v>0.96599999999999997</v>
      </c>
      <c r="T9" s="42">
        <v>0.97524381100000002</v>
      </c>
      <c r="U9" s="13"/>
      <c r="V9" s="13"/>
      <c r="W9" s="13"/>
      <c r="X9" s="7">
        <v>3</v>
      </c>
      <c r="Y9" s="7">
        <v>10</v>
      </c>
      <c r="Z9" s="7">
        <v>13</v>
      </c>
      <c r="AA9" s="7">
        <v>22</v>
      </c>
      <c r="AB9" s="7">
        <v>32</v>
      </c>
      <c r="AC9" s="46">
        <v>37</v>
      </c>
      <c r="AD9" s="8">
        <f t="shared" si="0"/>
        <v>117</v>
      </c>
    </row>
    <row r="10" spans="1:30">
      <c r="A10" s="9">
        <v>25</v>
      </c>
      <c r="B10" s="10" t="s">
        <v>15</v>
      </c>
      <c r="C10" s="12"/>
      <c r="D10" s="6">
        <v>0.72299999999999998</v>
      </c>
      <c r="E10" s="6">
        <v>0.8</v>
      </c>
      <c r="F10" s="6">
        <v>0.80800000000000005</v>
      </c>
      <c r="G10" s="6">
        <v>0.83699999999999997</v>
      </c>
      <c r="H10" s="31">
        <v>0.81399999999999995</v>
      </c>
      <c r="I10" s="6">
        <v>0.81699999999999995</v>
      </c>
      <c r="J10" s="6">
        <v>0.81699999999999995</v>
      </c>
      <c r="K10" s="38">
        <v>0.81301209500000005</v>
      </c>
      <c r="L10" s="12"/>
      <c r="M10" s="6">
        <v>0.95699999999999996</v>
      </c>
      <c r="N10" s="6">
        <v>0.95499999999999996</v>
      </c>
      <c r="O10" s="6">
        <v>0.94599999999999995</v>
      </c>
      <c r="P10" s="6">
        <v>0.95099999999999996</v>
      </c>
      <c r="Q10" s="31">
        <v>0.95499999999999996</v>
      </c>
      <c r="R10" s="6">
        <v>0.95499999999999996</v>
      </c>
      <c r="S10" s="6">
        <v>0.95299999999999996</v>
      </c>
      <c r="T10" s="42">
        <v>0.95180998100000003</v>
      </c>
      <c r="U10" s="13"/>
      <c r="V10" s="13"/>
      <c r="W10" s="13"/>
      <c r="X10" s="13"/>
      <c r="Y10" s="7">
        <v>19</v>
      </c>
      <c r="Z10" s="7">
        <v>65</v>
      </c>
      <c r="AA10" s="7">
        <v>107</v>
      </c>
      <c r="AB10" s="7">
        <v>128</v>
      </c>
      <c r="AC10" s="46">
        <v>120</v>
      </c>
      <c r="AD10" s="8">
        <f t="shared" si="0"/>
        <v>439</v>
      </c>
    </row>
    <row r="11" spans="1:30">
      <c r="A11" s="9">
        <v>26</v>
      </c>
      <c r="B11" s="10" t="s">
        <v>16</v>
      </c>
      <c r="C11" s="12"/>
      <c r="D11" s="6">
        <v>0.69699999999999995</v>
      </c>
      <c r="E11" s="6">
        <v>0.73</v>
      </c>
      <c r="F11" s="6">
        <v>0.75</v>
      </c>
      <c r="G11" s="6">
        <v>0.79300000000000004</v>
      </c>
      <c r="H11" s="31">
        <v>0.76300000000000001</v>
      </c>
      <c r="I11" s="6">
        <v>0.78</v>
      </c>
      <c r="J11" s="6">
        <v>0.79600000000000004</v>
      </c>
      <c r="K11" s="38">
        <v>0.77834674500000001</v>
      </c>
      <c r="L11" s="12"/>
      <c r="M11" s="6">
        <v>0.96899999999999997</v>
      </c>
      <c r="N11" s="6">
        <v>0.95099999999999996</v>
      </c>
      <c r="O11" s="6">
        <v>0.95799999999999996</v>
      </c>
      <c r="P11" s="6">
        <v>0.96599999999999997</v>
      </c>
      <c r="Q11" s="31">
        <v>0.95899999999999996</v>
      </c>
      <c r="R11" s="6">
        <v>0.96899999999999997</v>
      </c>
      <c r="S11" s="6">
        <v>0.97899999999999998</v>
      </c>
      <c r="T11" s="42">
        <v>0.96028880900000002</v>
      </c>
      <c r="U11" s="13"/>
      <c r="V11" s="13"/>
      <c r="W11" s="13"/>
      <c r="X11" s="13"/>
      <c r="Y11" s="7">
        <v>9</v>
      </c>
      <c r="Z11" s="7">
        <v>14</v>
      </c>
      <c r="AA11" s="7">
        <v>15</v>
      </c>
      <c r="AB11" s="7">
        <v>32</v>
      </c>
      <c r="AC11" s="46">
        <v>16</v>
      </c>
      <c r="AD11" s="8">
        <f t="shared" si="0"/>
        <v>86</v>
      </c>
    </row>
    <row r="12" spans="1:30">
      <c r="A12" s="9">
        <v>27</v>
      </c>
      <c r="B12" s="10" t="s">
        <v>17</v>
      </c>
      <c r="C12" s="12"/>
      <c r="D12" s="6">
        <v>0.64</v>
      </c>
      <c r="E12" s="6">
        <v>0.69799999999999995</v>
      </c>
      <c r="F12" s="6">
        <v>0.73099999999999998</v>
      </c>
      <c r="G12" s="6">
        <v>0.753</v>
      </c>
      <c r="H12" s="31">
        <v>0.73099999999999998</v>
      </c>
      <c r="I12" s="6">
        <v>0.73599999999999999</v>
      </c>
      <c r="J12" s="6">
        <v>0.74099999999999999</v>
      </c>
      <c r="K12" s="38">
        <v>0.71616699399999995</v>
      </c>
      <c r="L12" s="12"/>
      <c r="M12" s="6">
        <v>0.92100000000000004</v>
      </c>
      <c r="N12" s="6">
        <v>0.93799999999999994</v>
      </c>
      <c r="O12" s="6">
        <v>0.91300000000000003</v>
      </c>
      <c r="P12" s="6">
        <v>0.93300000000000005</v>
      </c>
      <c r="Q12" s="31">
        <v>0.92800000000000005</v>
      </c>
      <c r="R12" s="6">
        <v>0.93200000000000005</v>
      </c>
      <c r="S12" s="6">
        <v>0.93400000000000005</v>
      </c>
      <c r="T12" s="42">
        <v>0.91547277900000001</v>
      </c>
      <c r="U12" s="13"/>
      <c r="V12" s="13"/>
      <c r="W12" s="7">
        <v>3</v>
      </c>
      <c r="X12" s="7">
        <v>9</v>
      </c>
      <c r="Y12" s="7">
        <v>10</v>
      </c>
      <c r="Z12" s="7">
        <v>15</v>
      </c>
      <c r="AA12" s="7">
        <v>36</v>
      </c>
      <c r="AB12" s="7">
        <v>30</v>
      </c>
      <c r="AC12" s="46">
        <v>29</v>
      </c>
      <c r="AD12" s="8">
        <f t="shared" si="0"/>
        <v>132</v>
      </c>
    </row>
    <row r="13" spans="1:30">
      <c r="A13" s="9">
        <v>28</v>
      </c>
      <c r="B13" s="10" t="s">
        <v>18</v>
      </c>
      <c r="C13" s="12"/>
      <c r="D13" s="6">
        <v>0.69099999999999995</v>
      </c>
      <c r="E13" s="6">
        <v>0.74</v>
      </c>
      <c r="F13" s="6">
        <v>0.747</v>
      </c>
      <c r="G13" s="6">
        <v>0.75700000000000001</v>
      </c>
      <c r="H13" s="31">
        <v>0.72099999999999997</v>
      </c>
      <c r="I13" s="6">
        <v>0.72399999999999998</v>
      </c>
      <c r="J13" s="6">
        <v>0.72199999999999998</v>
      </c>
      <c r="K13" s="38">
        <v>0.72503754600000003</v>
      </c>
      <c r="L13" s="12"/>
      <c r="M13" s="6">
        <v>0.95099999999999996</v>
      </c>
      <c r="N13" s="6">
        <v>0.94199999999999995</v>
      </c>
      <c r="O13" s="6">
        <v>0.92100000000000004</v>
      </c>
      <c r="P13" s="6">
        <v>0.92500000000000004</v>
      </c>
      <c r="Q13" s="31">
        <v>0.91100000000000003</v>
      </c>
      <c r="R13" s="6">
        <v>0.92200000000000004</v>
      </c>
      <c r="S13" s="6">
        <v>0.92</v>
      </c>
      <c r="T13" s="42">
        <v>0.91221724299999996</v>
      </c>
      <c r="U13" s="13"/>
      <c r="V13" s="13"/>
      <c r="W13" s="7">
        <v>31</v>
      </c>
      <c r="X13" s="7">
        <v>84</v>
      </c>
      <c r="Y13" s="7">
        <v>151</v>
      </c>
      <c r="Z13" s="7">
        <v>232</v>
      </c>
      <c r="AA13" s="7">
        <v>348</v>
      </c>
      <c r="AB13" s="7">
        <v>329</v>
      </c>
      <c r="AC13" s="46">
        <v>381</v>
      </c>
      <c r="AD13" s="8">
        <f t="shared" si="0"/>
        <v>1556</v>
      </c>
    </row>
    <row r="14" spans="1:30">
      <c r="A14" s="9">
        <v>29</v>
      </c>
      <c r="B14" s="10" t="s">
        <v>19</v>
      </c>
      <c r="C14" s="12"/>
      <c r="D14" s="6">
        <v>0.61299999999999999</v>
      </c>
      <c r="E14" s="6">
        <v>0.67600000000000005</v>
      </c>
      <c r="F14" s="6">
        <v>0.70499999999999996</v>
      </c>
      <c r="G14" s="6">
        <v>0.71099999999999997</v>
      </c>
      <c r="H14" s="31">
        <v>0.68700000000000006</v>
      </c>
      <c r="I14" s="6">
        <v>0.71099999999999997</v>
      </c>
      <c r="J14" s="6">
        <v>0.72199999999999998</v>
      </c>
      <c r="K14" s="38">
        <v>0.71472258600000005</v>
      </c>
      <c r="L14" s="12"/>
      <c r="M14" s="6">
        <v>0.93899999999999995</v>
      </c>
      <c r="N14" s="6">
        <v>0.93700000000000006</v>
      </c>
      <c r="O14" s="6">
        <v>0.91</v>
      </c>
      <c r="P14" s="6">
        <v>0.90500000000000003</v>
      </c>
      <c r="Q14" s="31">
        <v>0.90800000000000003</v>
      </c>
      <c r="R14" s="6">
        <v>0.91300000000000003</v>
      </c>
      <c r="S14" s="6">
        <v>0.92500000000000004</v>
      </c>
      <c r="T14" s="42">
        <v>0.91910112399999999</v>
      </c>
      <c r="U14" s="13"/>
      <c r="V14" s="13"/>
      <c r="W14" s="7">
        <v>0</v>
      </c>
      <c r="X14" s="7">
        <v>0</v>
      </c>
      <c r="Y14" s="7">
        <v>2</v>
      </c>
      <c r="Z14" s="7">
        <v>9</v>
      </c>
      <c r="AA14" s="7">
        <v>38</v>
      </c>
      <c r="AB14" s="7">
        <v>31</v>
      </c>
      <c r="AC14" s="46">
        <v>83</v>
      </c>
      <c r="AD14" s="8">
        <f t="shared" si="0"/>
        <v>163</v>
      </c>
    </row>
    <row r="15" spans="1:30">
      <c r="A15" s="9">
        <v>30</v>
      </c>
      <c r="B15" s="10" t="s">
        <v>20</v>
      </c>
      <c r="C15" s="12"/>
      <c r="D15" s="6">
        <v>0.751</v>
      </c>
      <c r="E15" s="6">
        <v>0.73299999999999998</v>
      </c>
      <c r="F15" s="6">
        <v>0.752</v>
      </c>
      <c r="G15" s="6">
        <v>0.77700000000000002</v>
      </c>
      <c r="H15" s="31">
        <v>0.77600000000000002</v>
      </c>
      <c r="I15" s="6">
        <v>0.76900000000000002</v>
      </c>
      <c r="J15" s="6">
        <v>0.75700000000000001</v>
      </c>
      <c r="K15" s="38">
        <v>0.77459749600000005</v>
      </c>
      <c r="L15" s="12"/>
      <c r="M15" s="6">
        <v>0.98499999999999999</v>
      </c>
      <c r="N15" s="6">
        <v>0.96299999999999997</v>
      </c>
      <c r="O15" s="6">
        <v>0.95299999999999996</v>
      </c>
      <c r="P15" s="6">
        <v>0.96</v>
      </c>
      <c r="Q15" s="31">
        <v>0.95899999999999996</v>
      </c>
      <c r="R15" s="6">
        <v>0.96299999999999997</v>
      </c>
      <c r="S15" s="6">
        <v>0.96499999999999997</v>
      </c>
      <c r="T15" s="42">
        <v>0.96651785700000004</v>
      </c>
      <c r="U15" s="13"/>
      <c r="V15" s="7">
        <v>1</v>
      </c>
      <c r="W15" s="7">
        <v>33</v>
      </c>
      <c r="X15" s="7">
        <v>55</v>
      </c>
      <c r="Y15" s="7">
        <v>35</v>
      </c>
      <c r="Z15" s="7">
        <v>48</v>
      </c>
      <c r="AA15" s="7">
        <v>69</v>
      </c>
      <c r="AB15" s="7">
        <v>83</v>
      </c>
      <c r="AC15" s="46">
        <v>94</v>
      </c>
      <c r="AD15" s="8">
        <f t="shared" si="0"/>
        <v>418</v>
      </c>
    </row>
    <row r="16" spans="1:30">
      <c r="A16" s="9">
        <v>31</v>
      </c>
      <c r="B16" s="10" t="s">
        <v>21</v>
      </c>
      <c r="C16" s="12"/>
      <c r="D16" s="6">
        <v>0.432</v>
      </c>
      <c r="E16" s="6">
        <v>0.57299999999999995</v>
      </c>
      <c r="F16" s="6">
        <v>0.6</v>
      </c>
      <c r="G16" s="6">
        <v>0.61599999999999999</v>
      </c>
      <c r="H16" s="31">
        <v>0.63900000000000001</v>
      </c>
      <c r="I16" s="6">
        <v>0.625</v>
      </c>
      <c r="J16" s="6">
        <v>0.626</v>
      </c>
      <c r="K16" s="38">
        <v>0.62243005699999998</v>
      </c>
      <c r="L16" s="12"/>
      <c r="M16" s="6">
        <v>0.78800000000000003</v>
      </c>
      <c r="N16" s="6">
        <v>0.81200000000000006</v>
      </c>
      <c r="O16" s="6">
        <v>0.82899999999999996</v>
      </c>
      <c r="P16" s="6">
        <v>0.85</v>
      </c>
      <c r="Q16" s="31">
        <v>0.85099999999999998</v>
      </c>
      <c r="R16" s="6">
        <v>0.85399999999999998</v>
      </c>
      <c r="S16" s="6">
        <v>0.86199999999999999</v>
      </c>
      <c r="T16" s="42">
        <v>0.85322723300000003</v>
      </c>
      <c r="U16" s="13"/>
      <c r="V16" s="13"/>
      <c r="W16" s="7">
        <v>1</v>
      </c>
      <c r="X16" s="7">
        <v>9</v>
      </c>
      <c r="Y16" s="7">
        <v>34</v>
      </c>
      <c r="Z16" s="7">
        <v>52</v>
      </c>
      <c r="AA16" s="7">
        <v>85</v>
      </c>
      <c r="AB16" s="7">
        <v>100</v>
      </c>
      <c r="AC16" s="46">
        <v>137</v>
      </c>
      <c r="AD16" s="8">
        <f t="shared" si="0"/>
        <v>418</v>
      </c>
    </row>
    <row r="17" spans="1:30">
      <c r="A17" s="9">
        <v>32</v>
      </c>
      <c r="B17" s="10" t="s">
        <v>22</v>
      </c>
      <c r="C17" s="12"/>
      <c r="D17" s="6">
        <v>0.57799999999999996</v>
      </c>
      <c r="E17" s="6">
        <v>0.56200000000000006</v>
      </c>
      <c r="F17" s="6">
        <v>0.55400000000000005</v>
      </c>
      <c r="G17" s="6">
        <v>0.60699999999999998</v>
      </c>
      <c r="H17" s="31">
        <v>0.63300000000000001</v>
      </c>
      <c r="I17" s="6">
        <v>0.59499999999999997</v>
      </c>
      <c r="J17" s="6">
        <v>0.57599999999999996</v>
      </c>
      <c r="K17" s="38">
        <v>0.61151327099999997</v>
      </c>
      <c r="L17" s="12"/>
      <c r="M17" s="6">
        <v>0.871</v>
      </c>
      <c r="N17" s="6">
        <v>0.81899999999999995</v>
      </c>
      <c r="O17" s="6">
        <v>0.79300000000000004</v>
      </c>
      <c r="P17" s="6">
        <v>0.82499999999999996</v>
      </c>
      <c r="Q17" s="31">
        <v>0.83899999999999997</v>
      </c>
      <c r="R17" s="6">
        <v>0.83</v>
      </c>
      <c r="S17" s="6">
        <v>0.82399999999999995</v>
      </c>
      <c r="T17" s="42">
        <v>0.85206532199999996</v>
      </c>
      <c r="U17" s="13"/>
      <c r="V17" s="13"/>
      <c r="W17" s="14"/>
      <c r="X17" s="14"/>
      <c r="Y17" s="14"/>
      <c r="Z17" s="7">
        <v>5</v>
      </c>
      <c r="AA17" s="7">
        <v>12</v>
      </c>
      <c r="AB17" s="7">
        <v>19</v>
      </c>
      <c r="AC17" s="46">
        <v>21</v>
      </c>
      <c r="AD17" s="8">
        <f t="shared" si="0"/>
        <v>57</v>
      </c>
    </row>
    <row r="18" spans="1:30">
      <c r="A18" s="9">
        <v>33</v>
      </c>
      <c r="B18" s="10" t="s">
        <v>23</v>
      </c>
      <c r="C18" s="12"/>
      <c r="D18" s="14"/>
      <c r="E18" s="6">
        <v>0.76</v>
      </c>
      <c r="F18" s="6">
        <v>0.76700000000000002</v>
      </c>
      <c r="G18" s="6">
        <v>0.78400000000000003</v>
      </c>
      <c r="H18" s="31">
        <v>0.80800000000000005</v>
      </c>
      <c r="I18" s="6">
        <v>0.81200000000000006</v>
      </c>
      <c r="J18" s="6">
        <v>0.81699999999999995</v>
      </c>
      <c r="K18" s="38">
        <v>0.81302325600000003</v>
      </c>
      <c r="L18" s="12"/>
      <c r="M18" s="14"/>
      <c r="N18" s="6">
        <v>0.94799999999999995</v>
      </c>
      <c r="O18" s="6">
        <v>0.92400000000000004</v>
      </c>
      <c r="P18" s="6">
        <v>0.92900000000000005</v>
      </c>
      <c r="Q18" s="31">
        <v>0.93</v>
      </c>
      <c r="R18" s="6">
        <v>0.93500000000000005</v>
      </c>
      <c r="S18" s="6">
        <v>0.94099999999999995</v>
      </c>
      <c r="T18" s="42">
        <v>0.94244507300000002</v>
      </c>
      <c r="U18" s="13"/>
      <c r="V18" s="14"/>
      <c r="W18" s="14"/>
      <c r="X18" s="14"/>
      <c r="Y18" s="14"/>
      <c r="Z18" s="14"/>
      <c r="AA18" s="7">
        <v>22</v>
      </c>
      <c r="AB18" s="7">
        <v>49</v>
      </c>
      <c r="AC18" s="46">
        <v>71</v>
      </c>
      <c r="AD18" s="8">
        <f t="shared" si="0"/>
        <v>142</v>
      </c>
    </row>
    <row r="19" spans="1:30">
      <c r="A19" s="9">
        <v>34</v>
      </c>
      <c r="B19" s="10" t="s">
        <v>24</v>
      </c>
      <c r="C19" s="12"/>
      <c r="D19" s="14"/>
      <c r="E19" s="6">
        <v>0.70299999999999996</v>
      </c>
      <c r="F19" s="6">
        <v>0.71499999999999997</v>
      </c>
      <c r="G19" s="6">
        <v>0.76700000000000002</v>
      </c>
      <c r="H19" s="31">
        <v>0.754</v>
      </c>
      <c r="I19" s="6">
        <v>0.76700000000000002</v>
      </c>
      <c r="J19" s="6">
        <v>0.75900000000000001</v>
      </c>
      <c r="K19" s="38">
        <v>0.77065007500000005</v>
      </c>
      <c r="L19" s="12"/>
      <c r="M19" s="14"/>
      <c r="N19" s="6">
        <v>0.92800000000000005</v>
      </c>
      <c r="O19" s="6">
        <v>0.90500000000000003</v>
      </c>
      <c r="P19" s="6">
        <v>0.92600000000000005</v>
      </c>
      <c r="Q19" s="31">
        <v>0.91300000000000003</v>
      </c>
      <c r="R19" s="6">
        <v>0.91300000000000003</v>
      </c>
      <c r="S19" s="6">
        <v>0.92300000000000004</v>
      </c>
      <c r="T19" s="42">
        <v>0.93395735800000002</v>
      </c>
      <c r="U19" s="13"/>
      <c r="V19" s="14"/>
      <c r="W19" s="14"/>
      <c r="X19" s="14"/>
      <c r="Y19" s="14"/>
      <c r="Z19" s="7">
        <v>3</v>
      </c>
      <c r="AA19" s="7">
        <v>9</v>
      </c>
      <c r="AB19" s="7">
        <v>34</v>
      </c>
      <c r="AC19" s="46">
        <v>41</v>
      </c>
      <c r="AD19" s="8">
        <f t="shared" si="0"/>
        <v>87</v>
      </c>
    </row>
    <row r="20" spans="1:30">
      <c r="A20" s="9">
        <v>421</v>
      </c>
      <c r="B20" s="10" t="s">
        <v>56</v>
      </c>
      <c r="C20" s="12"/>
      <c r="D20" s="14"/>
      <c r="E20" s="14"/>
      <c r="F20" s="14"/>
      <c r="G20" s="14"/>
      <c r="H20" s="14"/>
      <c r="I20" s="6">
        <v>0.54</v>
      </c>
      <c r="J20" s="6">
        <v>0.68</v>
      </c>
      <c r="K20" s="38">
        <v>0.73564753000000005</v>
      </c>
      <c r="L20" s="12"/>
      <c r="M20" s="14"/>
      <c r="N20" s="6">
        <v>0.92800000000000005</v>
      </c>
      <c r="O20" s="6">
        <v>0.90500000000000003</v>
      </c>
      <c r="P20" s="6">
        <v>0.92600000000000005</v>
      </c>
      <c r="Q20" s="31">
        <v>0.91300000000000003</v>
      </c>
      <c r="R20" s="6">
        <v>0.92300000000000004</v>
      </c>
      <c r="S20" s="6">
        <v>0.90100000000000002</v>
      </c>
      <c r="T20" s="42">
        <v>0.94836488799999996</v>
      </c>
      <c r="U20" s="13"/>
      <c r="V20" s="14"/>
      <c r="W20" s="14"/>
      <c r="X20" s="14"/>
      <c r="Y20" s="14"/>
      <c r="Z20" s="14"/>
      <c r="AA20" s="14"/>
      <c r="AB20" s="14"/>
      <c r="AC20" s="14"/>
      <c r="AD20" s="8">
        <f t="shared" si="0"/>
        <v>0</v>
      </c>
    </row>
    <row r="21" spans="1:30">
      <c r="A21" s="9">
        <v>426</v>
      </c>
      <c r="B21" s="10" t="s">
        <v>69</v>
      </c>
      <c r="C21" s="12"/>
      <c r="D21" s="14"/>
      <c r="E21" s="14"/>
      <c r="F21" s="14"/>
      <c r="G21" s="14"/>
      <c r="H21" s="14"/>
      <c r="I21" s="14"/>
      <c r="J21" s="6">
        <v>0.70299999999999996</v>
      </c>
      <c r="K21" s="38">
        <v>0.74431818199999999</v>
      </c>
      <c r="L21" s="12"/>
      <c r="M21" s="14"/>
      <c r="N21" s="14"/>
      <c r="O21" s="14"/>
      <c r="P21" s="14"/>
      <c r="Q21" s="14"/>
      <c r="R21" s="14"/>
      <c r="S21" s="6">
        <v>0.97</v>
      </c>
      <c r="T21" s="42">
        <v>0.93238434199999998</v>
      </c>
      <c r="U21" s="13"/>
      <c r="V21" s="14"/>
      <c r="W21" s="14"/>
      <c r="X21" s="14"/>
      <c r="Y21" s="14"/>
      <c r="Z21" s="14"/>
      <c r="AA21" s="14"/>
      <c r="AB21" s="14"/>
      <c r="AC21" s="14"/>
      <c r="AD21" s="8">
        <f t="shared" si="0"/>
        <v>0</v>
      </c>
    </row>
    <row r="22" spans="1:30">
      <c r="A22" s="9">
        <v>427</v>
      </c>
      <c r="B22" s="10" t="s">
        <v>70</v>
      </c>
      <c r="C22" s="12"/>
      <c r="D22" s="14"/>
      <c r="E22" s="14"/>
      <c r="F22" s="14"/>
      <c r="G22" s="14"/>
      <c r="H22" s="14"/>
      <c r="I22" s="14"/>
      <c r="J22" s="6">
        <v>0.55800000000000005</v>
      </c>
      <c r="K22" s="38">
        <v>0.63161094200000001</v>
      </c>
      <c r="L22" s="12"/>
      <c r="M22" s="14"/>
      <c r="N22" s="14"/>
      <c r="O22" s="14"/>
      <c r="P22" s="14"/>
      <c r="Q22" s="14"/>
      <c r="R22" s="14"/>
      <c r="S22" s="6">
        <v>0.90700000000000003</v>
      </c>
      <c r="T22" s="42">
        <v>0.90505226500000002</v>
      </c>
      <c r="U22" s="13"/>
      <c r="V22" s="14"/>
      <c r="W22" s="14"/>
      <c r="X22" s="14"/>
      <c r="Y22" s="14"/>
      <c r="Z22" s="14"/>
      <c r="AA22" s="14"/>
      <c r="AB22" s="14"/>
      <c r="AC22" s="14"/>
      <c r="AD22" s="8">
        <f t="shared" si="0"/>
        <v>0</v>
      </c>
    </row>
    <row r="23" spans="1:30">
      <c r="A23" s="9">
        <v>428</v>
      </c>
      <c r="B23" s="10" t="s">
        <v>71</v>
      </c>
      <c r="C23" s="12"/>
      <c r="D23" s="14"/>
      <c r="E23" s="14"/>
      <c r="F23" s="14"/>
      <c r="G23" s="14"/>
      <c r="H23" s="14"/>
      <c r="I23" s="14"/>
      <c r="J23" s="6">
        <v>0.63400000000000001</v>
      </c>
      <c r="K23" s="38">
        <v>0.68834212100000003</v>
      </c>
      <c r="L23" s="12"/>
      <c r="M23" s="14"/>
      <c r="N23" s="14"/>
      <c r="O23" s="14"/>
      <c r="P23" s="14"/>
      <c r="Q23" s="14"/>
      <c r="R23" s="14"/>
      <c r="S23" s="6">
        <v>0.96399999999999997</v>
      </c>
      <c r="T23" s="42">
        <v>0.96153846200000004</v>
      </c>
      <c r="U23" s="13"/>
      <c r="V23" s="14"/>
      <c r="W23" s="14"/>
      <c r="X23" s="14"/>
      <c r="Y23" s="14"/>
      <c r="Z23" s="14"/>
      <c r="AA23" s="14"/>
      <c r="AB23" s="14"/>
      <c r="AC23" s="46">
        <v>1</v>
      </c>
      <c r="AD23" s="8">
        <f t="shared" si="0"/>
        <v>1</v>
      </c>
    </row>
    <row r="24" spans="1:30">
      <c r="A24" s="9">
        <v>438</v>
      </c>
      <c r="B24" s="10" t="s">
        <v>72</v>
      </c>
      <c r="C24" s="12"/>
      <c r="D24" s="14"/>
      <c r="E24" s="14"/>
      <c r="F24" s="14"/>
      <c r="G24" s="14"/>
      <c r="H24" s="14"/>
      <c r="I24" s="14"/>
      <c r="J24" s="6">
        <v>0.73699999999999999</v>
      </c>
      <c r="K24" s="38">
        <v>0.80246913600000003</v>
      </c>
      <c r="L24" s="12"/>
      <c r="M24" s="14"/>
      <c r="N24" s="14"/>
      <c r="O24" s="14"/>
      <c r="P24" s="14"/>
      <c r="Q24" s="14"/>
      <c r="R24" s="14"/>
      <c r="S24" s="6">
        <v>0.91300000000000003</v>
      </c>
      <c r="T24" s="42">
        <v>0.94316807700000005</v>
      </c>
      <c r="U24" s="13"/>
      <c r="V24" s="14"/>
      <c r="W24" s="14"/>
      <c r="X24" s="14"/>
      <c r="Y24" s="14"/>
      <c r="Z24" s="14"/>
      <c r="AA24" s="14"/>
      <c r="AB24" s="14"/>
      <c r="AC24" s="14"/>
      <c r="AD24" s="8">
        <f t="shared" si="0"/>
        <v>0</v>
      </c>
    </row>
    <row r="25" spans="1:30">
      <c r="A25" s="9">
        <v>442</v>
      </c>
      <c r="B25" s="10" t="s">
        <v>74</v>
      </c>
      <c r="C25" s="12"/>
      <c r="D25" s="14"/>
      <c r="E25" s="14"/>
      <c r="F25" s="14"/>
      <c r="G25" s="14"/>
      <c r="H25" s="14"/>
      <c r="I25" s="14"/>
      <c r="J25" s="14"/>
      <c r="K25" s="38">
        <v>0.75299401200000005</v>
      </c>
      <c r="L25" s="12"/>
      <c r="M25" s="14"/>
      <c r="N25" s="14"/>
      <c r="O25" s="14"/>
      <c r="P25" s="14"/>
      <c r="Q25" s="14"/>
      <c r="R25" s="14"/>
      <c r="S25" s="14"/>
      <c r="T25" s="42">
        <v>0.91288566199999999</v>
      </c>
      <c r="U25" s="13"/>
      <c r="V25" s="14"/>
      <c r="W25" s="14"/>
      <c r="X25" s="14"/>
      <c r="Y25" s="14"/>
      <c r="Z25" s="14"/>
      <c r="AA25" s="14"/>
      <c r="AB25" s="14"/>
      <c r="AC25" s="14"/>
      <c r="AD25" s="8">
        <f t="shared" si="0"/>
        <v>0</v>
      </c>
    </row>
    <row r="26" spans="1:30">
      <c r="A26" s="15"/>
      <c r="B26" s="15" t="s">
        <v>25</v>
      </c>
      <c r="C26" s="2">
        <v>0.64300000000000002</v>
      </c>
      <c r="D26" s="3">
        <v>0.69499999999999995</v>
      </c>
      <c r="E26" s="3">
        <v>0.72599999999999998</v>
      </c>
      <c r="F26" s="3">
        <v>0.74099999999999999</v>
      </c>
      <c r="G26" s="3">
        <v>0.75600000000000001</v>
      </c>
      <c r="H26" s="3">
        <v>0.74299999999999999</v>
      </c>
      <c r="I26" s="41">
        <v>0.745</v>
      </c>
      <c r="J26" s="3">
        <v>0.74199999999999999</v>
      </c>
      <c r="K26" s="3">
        <v>0.74299999999999999</v>
      </c>
      <c r="L26" s="2">
        <v>0.94</v>
      </c>
      <c r="M26" s="3">
        <v>0.94099999999999995</v>
      </c>
      <c r="N26" s="3">
        <v>0.93</v>
      </c>
      <c r="O26" s="3">
        <v>0.91700000000000004</v>
      </c>
      <c r="P26" s="3">
        <v>0.92300000000000004</v>
      </c>
      <c r="Q26" s="3">
        <v>0.91900000000000004</v>
      </c>
      <c r="R26" s="41">
        <v>0.92300000000000004</v>
      </c>
      <c r="S26" s="3">
        <v>0.92500000000000004</v>
      </c>
      <c r="T26" s="4">
        <v>0.92200000000000004</v>
      </c>
      <c r="U26" s="16">
        <f>SUM(U5:U20)</f>
        <v>0</v>
      </c>
      <c r="V26" s="16">
        <f>SUM(V5:V20)</f>
        <v>1</v>
      </c>
      <c r="W26" s="16">
        <f>SUM(W5:W20)</f>
        <v>73</v>
      </c>
      <c r="X26" s="16">
        <f>SUM(X5:X20)</f>
        <v>234</v>
      </c>
      <c r="Y26" s="16">
        <f>SUM(Y5:Y20)</f>
        <v>427</v>
      </c>
      <c r="Z26" s="62">
        <f t="shared" ref="Z26:AA26" si="1">SUM(Z5:Z20)</f>
        <v>777</v>
      </c>
      <c r="AA26" s="61">
        <f>SUM(AA5:AA25)</f>
        <v>1305</v>
      </c>
      <c r="AB26" s="61">
        <f t="shared" ref="AB26:AC26" si="2">SUM(AB5:AB25)</f>
        <v>1576</v>
      </c>
      <c r="AC26" s="45">
        <f t="shared" si="2"/>
        <v>1721</v>
      </c>
      <c r="AD26" s="17">
        <f>SUM(AD5:AD25)</f>
        <v>6114</v>
      </c>
    </row>
    <row r="27" spans="1:30">
      <c r="A27" s="9">
        <v>262</v>
      </c>
      <c r="B27" s="10" t="s">
        <v>26</v>
      </c>
      <c r="C27" s="5">
        <v>0.81566690190543401</v>
      </c>
      <c r="D27" s="6">
        <v>0.882071257549226</v>
      </c>
      <c r="E27" s="6">
        <v>0.88763113586323006</v>
      </c>
      <c r="F27" s="6">
        <v>0.86343024134629898</v>
      </c>
      <c r="G27" s="6">
        <v>0.88358163108585508</v>
      </c>
      <c r="H27" s="31">
        <v>0.85099999999999998</v>
      </c>
      <c r="I27" s="6">
        <v>0.85199999999999998</v>
      </c>
      <c r="J27" s="6">
        <v>0.85399999999999998</v>
      </c>
      <c r="K27" s="38">
        <v>0.80674846600000005</v>
      </c>
      <c r="L27" s="5">
        <v>0.95821588459625306</v>
      </c>
      <c r="M27" s="6">
        <v>0.97797060105392397</v>
      </c>
      <c r="N27" s="6">
        <v>0.96854154889768196</v>
      </c>
      <c r="O27" s="6">
        <v>0.96378054610387809</v>
      </c>
      <c r="P27" s="6">
        <v>0.96552765843179411</v>
      </c>
      <c r="Q27" s="31">
        <v>0.96499999999999997</v>
      </c>
      <c r="R27" s="6">
        <v>0.96099999999999997</v>
      </c>
      <c r="S27" s="6">
        <v>0.95399999999999996</v>
      </c>
      <c r="T27" s="42">
        <v>0.95289855099999998</v>
      </c>
      <c r="U27" s="13"/>
      <c r="V27" s="7">
        <v>55</v>
      </c>
      <c r="W27" s="7">
        <v>157</v>
      </c>
      <c r="X27" s="7">
        <v>164</v>
      </c>
      <c r="Y27" s="7">
        <v>188</v>
      </c>
      <c r="Z27" s="7">
        <v>133</v>
      </c>
      <c r="AA27" s="7">
        <v>103</v>
      </c>
      <c r="AB27" s="7">
        <v>102</v>
      </c>
      <c r="AC27" s="46">
        <v>53</v>
      </c>
      <c r="AD27" s="8">
        <f>SUM(U27:AC27)</f>
        <v>955</v>
      </c>
    </row>
    <row r="28" spans="1:30">
      <c r="A28" s="9">
        <v>277</v>
      </c>
      <c r="B28" s="10" t="s">
        <v>27</v>
      </c>
      <c r="C28" s="12"/>
      <c r="D28" s="6">
        <v>0.83699999999999997</v>
      </c>
      <c r="E28" s="6">
        <v>0.89518633540372705</v>
      </c>
      <c r="F28" s="6">
        <v>0.89131413141314098</v>
      </c>
      <c r="G28" s="6">
        <v>0.8821974965229491</v>
      </c>
      <c r="H28" s="31">
        <v>0.84499999999999997</v>
      </c>
      <c r="I28" s="6">
        <v>0.877</v>
      </c>
      <c r="J28" s="6">
        <v>0.90400000000000003</v>
      </c>
      <c r="K28" s="38">
        <v>0.93939393900000001</v>
      </c>
      <c r="L28" s="12"/>
      <c r="M28" s="6">
        <v>0.95899999999999996</v>
      </c>
      <c r="N28" s="6">
        <v>0.97002839415290809</v>
      </c>
      <c r="O28" s="6">
        <v>0.97297961188897097</v>
      </c>
      <c r="P28" s="6">
        <v>0.95483968086707793</v>
      </c>
      <c r="Q28" s="31">
        <v>0.92400000000000004</v>
      </c>
      <c r="R28" s="6">
        <v>0.96599999999999997</v>
      </c>
      <c r="S28" s="6">
        <v>0.996</v>
      </c>
      <c r="T28" s="42">
        <v>0.98936170199999995</v>
      </c>
      <c r="U28" s="13"/>
      <c r="V28" s="13"/>
      <c r="W28" s="7">
        <v>107</v>
      </c>
      <c r="X28" s="7">
        <v>143</v>
      </c>
      <c r="Y28" s="7">
        <v>97</v>
      </c>
      <c r="Z28" s="7">
        <v>89</v>
      </c>
      <c r="AA28" s="7">
        <v>85</v>
      </c>
      <c r="AB28" s="7">
        <v>73</v>
      </c>
      <c r="AC28" s="46">
        <v>39</v>
      </c>
      <c r="AD28" s="8">
        <f t="shared" ref="AD28:AD32" si="3">SUM(U28:AC28)</f>
        <v>633</v>
      </c>
    </row>
    <row r="29" spans="1:30">
      <c r="A29" s="9">
        <v>284</v>
      </c>
      <c r="B29" s="10" t="s">
        <v>28</v>
      </c>
      <c r="C29" s="12"/>
      <c r="D29" s="14"/>
      <c r="E29" s="6">
        <v>0.71333333333333293</v>
      </c>
      <c r="F29" s="6">
        <v>0.79633620689655205</v>
      </c>
      <c r="G29" s="6">
        <v>0.81801470588235303</v>
      </c>
      <c r="H29" s="31">
        <v>0.77400000000000002</v>
      </c>
      <c r="I29" s="6">
        <v>0.86</v>
      </c>
      <c r="J29" s="6">
        <v>0.86</v>
      </c>
      <c r="K29" s="38">
        <v>0.875</v>
      </c>
      <c r="L29" s="12"/>
      <c r="M29" s="14"/>
      <c r="N29" s="6">
        <v>0.94099999999999995</v>
      </c>
      <c r="O29" s="6">
        <v>0.902319902319902</v>
      </c>
      <c r="P29" s="6">
        <v>0.94279661016949212</v>
      </c>
      <c r="Q29" s="31">
        <v>0.94899999999999995</v>
      </c>
      <c r="R29" s="6">
        <v>0.94799999999999995</v>
      </c>
      <c r="S29" s="6">
        <v>0.95199999999999996</v>
      </c>
      <c r="T29" s="42">
        <v>0.955947137</v>
      </c>
      <c r="U29" s="13"/>
      <c r="V29" s="14"/>
      <c r="W29" s="13"/>
      <c r="X29" s="7">
        <v>10</v>
      </c>
      <c r="Y29" s="7">
        <v>22</v>
      </c>
      <c r="Z29" s="7">
        <v>26</v>
      </c>
      <c r="AA29" s="7">
        <v>24</v>
      </c>
      <c r="AB29" s="7">
        <v>28</v>
      </c>
      <c r="AC29" s="46">
        <v>28</v>
      </c>
      <c r="AD29" s="8">
        <f t="shared" si="3"/>
        <v>138</v>
      </c>
    </row>
    <row r="30" spans="1:30">
      <c r="A30" s="9">
        <v>285</v>
      </c>
      <c r="B30" s="10" t="s">
        <v>29</v>
      </c>
      <c r="C30" s="12"/>
      <c r="D30" s="14"/>
      <c r="E30" s="6">
        <v>0.58108108108108103</v>
      </c>
      <c r="F30" s="6">
        <v>0.69080996884735202</v>
      </c>
      <c r="G30" s="6">
        <v>0.75513851653261799</v>
      </c>
      <c r="H30" s="31">
        <v>0.72599999999999998</v>
      </c>
      <c r="I30" s="6">
        <v>0.72099999999999997</v>
      </c>
      <c r="J30" s="6">
        <v>0.72199999999999998</v>
      </c>
      <c r="K30" s="38">
        <v>0.78246753199999997</v>
      </c>
      <c r="L30" s="12"/>
      <c r="M30" s="14"/>
      <c r="N30" s="6">
        <v>0.93028846153846201</v>
      </c>
      <c r="O30" s="6">
        <v>0.85124760076775396</v>
      </c>
      <c r="P30" s="6">
        <v>0.96022727272727304</v>
      </c>
      <c r="Q30" s="31">
        <v>0.92800000000000005</v>
      </c>
      <c r="R30" s="6">
        <v>0.93400000000000005</v>
      </c>
      <c r="S30" s="6">
        <v>0.95099999999999996</v>
      </c>
      <c r="T30" s="42">
        <v>0.977687627</v>
      </c>
      <c r="U30" s="13"/>
      <c r="V30" s="14"/>
      <c r="W30" s="13"/>
      <c r="X30" s="7">
        <v>6</v>
      </c>
      <c r="Y30" s="7">
        <v>20</v>
      </c>
      <c r="Z30" s="7">
        <v>19</v>
      </c>
      <c r="AA30" s="7">
        <v>19</v>
      </c>
      <c r="AB30" s="7">
        <v>21</v>
      </c>
      <c r="AC30" s="46">
        <v>16</v>
      </c>
      <c r="AD30" s="8">
        <f t="shared" si="3"/>
        <v>101</v>
      </c>
    </row>
    <row r="31" spans="1:30">
      <c r="A31" s="9">
        <v>286</v>
      </c>
      <c r="B31" s="10" t="s">
        <v>30</v>
      </c>
      <c r="C31" s="12"/>
      <c r="D31" s="14"/>
      <c r="E31" s="14"/>
      <c r="F31" s="6">
        <v>0.78722769322590302</v>
      </c>
      <c r="G31" s="6">
        <v>0.88044768526369299</v>
      </c>
      <c r="H31" s="31">
        <v>0.86799999999999999</v>
      </c>
      <c r="I31" s="6">
        <v>0.873</v>
      </c>
      <c r="J31" s="6">
        <v>0.88200000000000001</v>
      </c>
      <c r="K31" s="38">
        <v>0.85968479900000006</v>
      </c>
      <c r="L31" s="12"/>
      <c r="M31" s="14"/>
      <c r="N31" s="14"/>
      <c r="O31" s="6">
        <v>0.95510499637943502</v>
      </c>
      <c r="P31" s="6">
        <v>0.97557309282224702</v>
      </c>
      <c r="Q31" s="31">
        <v>0.97799999999999998</v>
      </c>
      <c r="R31" s="6">
        <v>0.97399999999999998</v>
      </c>
      <c r="S31" s="6">
        <v>0.97599999999999998</v>
      </c>
      <c r="T31" s="42">
        <v>0.96463205900000004</v>
      </c>
      <c r="U31" s="13"/>
      <c r="V31" s="14"/>
      <c r="W31" s="13"/>
      <c r="X31" s="14"/>
      <c r="Y31" s="7">
        <v>32</v>
      </c>
      <c r="Z31" s="7">
        <v>63</v>
      </c>
      <c r="AA31" s="7">
        <v>76</v>
      </c>
      <c r="AB31" s="7">
        <v>84</v>
      </c>
      <c r="AC31" s="46">
        <v>83</v>
      </c>
      <c r="AD31" s="8">
        <f t="shared" si="3"/>
        <v>338</v>
      </c>
    </row>
    <row r="32" spans="1:30">
      <c r="A32" s="9">
        <v>287</v>
      </c>
      <c r="B32" s="10" t="s">
        <v>31</v>
      </c>
      <c r="C32" s="12"/>
      <c r="D32" s="14"/>
      <c r="E32" s="6">
        <v>0.92021276595744705</v>
      </c>
      <c r="F32" s="6">
        <v>0.92682926829268297</v>
      </c>
      <c r="G32" s="6">
        <v>0.92337164750957912</v>
      </c>
      <c r="H32" s="31">
        <v>0.91</v>
      </c>
      <c r="I32" s="6">
        <v>0.93300000000000005</v>
      </c>
      <c r="J32" s="6">
        <v>0.92300000000000004</v>
      </c>
      <c r="K32" s="38">
        <v>0.92887225100000004</v>
      </c>
      <c r="L32" s="12"/>
      <c r="M32" s="14"/>
      <c r="N32" s="6">
        <v>0.98519362186788206</v>
      </c>
      <c r="O32" s="6">
        <v>0.96386379430159796</v>
      </c>
      <c r="P32" s="6">
        <v>0.96996904024767805</v>
      </c>
      <c r="Q32" s="31">
        <v>0.97199999999999998</v>
      </c>
      <c r="R32" s="6">
        <v>0.97899999999999998</v>
      </c>
      <c r="S32" s="6">
        <v>0.97199999999999998</v>
      </c>
      <c r="T32" s="42">
        <v>0.97042287900000002</v>
      </c>
      <c r="U32" s="13"/>
      <c r="V32" s="14"/>
      <c r="W32" s="13"/>
      <c r="X32" s="7">
        <v>23</v>
      </c>
      <c r="Y32" s="7">
        <v>115</v>
      </c>
      <c r="Z32" s="7">
        <v>74</v>
      </c>
      <c r="AA32" s="7">
        <v>101</v>
      </c>
      <c r="AB32" s="7">
        <v>168</v>
      </c>
      <c r="AC32" s="46">
        <v>203</v>
      </c>
      <c r="AD32" s="8">
        <f t="shared" si="3"/>
        <v>684</v>
      </c>
    </row>
    <row r="33" spans="1:30">
      <c r="A33" s="9">
        <v>288</v>
      </c>
      <c r="B33" s="10" t="s">
        <v>32</v>
      </c>
      <c r="C33" s="18">
        <v>0.75600000000000001</v>
      </c>
      <c r="D33" s="19">
        <v>0.78569999999999995</v>
      </c>
      <c r="E33" s="19">
        <v>0.77124897512981694</v>
      </c>
      <c r="F33" s="19">
        <v>0.763900918066863</v>
      </c>
      <c r="G33" s="19">
        <v>0.78300000000000003</v>
      </c>
      <c r="H33" s="32">
        <v>0.74399999999999999</v>
      </c>
      <c r="I33" s="6">
        <v>0.73599999999999999</v>
      </c>
      <c r="J33" s="6">
        <v>0.82399999999999995</v>
      </c>
      <c r="K33" s="38">
        <v>0.87786259499999997</v>
      </c>
      <c r="L33" s="18">
        <v>0.91949999999999998</v>
      </c>
      <c r="M33" s="19">
        <v>0.93269999999999997</v>
      </c>
      <c r="N33" s="19">
        <v>0.92737430167597767</v>
      </c>
      <c r="O33" s="19">
        <v>0.92900000000000005</v>
      </c>
      <c r="P33" s="19">
        <v>0.93200000000000005</v>
      </c>
      <c r="Q33" s="32">
        <v>0.94899999999999995</v>
      </c>
      <c r="R33" s="6">
        <v>0.90800000000000003</v>
      </c>
      <c r="S33" s="6">
        <v>0.94599999999999995</v>
      </c>
      <c r="T33" s="42">
        <v>0.99137931000000001</v>
      </c>
      <c r="U33" s="20">
        <v>57</v>
      </c>
      <c r="V33" s="11">
        <v>92</v>
      </c>
      <c r="W33" s="11">
        <v>107</v>
      </c>
      <c r="X33" s="11">
        <v>73</v>
      </c>
      <c r="Y33" s="11">
        <v>69</v>
      </c>
      <c r="Z33" s="7">
        <v>56</v>
      </c>
      <c r="AA33" s="7">
        <v>27</v>
      </c>
      <c r="AB33" s="7">
        <v>34</v>
      </c>
      <c r="AC33" s="46">
        <v>36</v>
      </c>
      <c r="AD33" s="21">
        <f>SUM(U33:AC33)+36</f>
        <v>587</v>
      </c>
    </row>
    <row r="34" spans="1:30">
      <c r="A34" s="9">
        <v>289</v>
      </c>
      <c r="B34" s="10" t="s">
        <v>33</v>
      </c>
      <c r="C34" s="18">
        <v>0.77800000000000002</v>
      </c>
      <c r="D34" s="19">
        <v>0.80789999999999995</v>
      </c>
      <c r="E34" s="19">
        <v>0.81258064516129036</v>
      </c>
      <c r="F34" s="19">
        <v>0.85570613409415119</v>
      </c>
      <c r="G34" s="19">
        <v>0.86399999999999999</v>
      </c>
      <c r="H34" s="32">
        <v>0.86599999999999999</v>
      </c>
      <c r="I34" s="6">
        <v>0.87</v>
      </c>
      <c r="J34" s="6">
        <v>0.88700000000000001</v>
      </c>
      <c r="K34" s="38">
        <v>0.82127659600000003</v>
      </c>
      <c r="L34" s="18">
        <v>0.94079999999999997</v>
      </c>
      <c r="M34" s="19">
        <v>0.95020000000000004</v>
      </c>
      <c r="N34" s="19">
        <v>0.95467293261578112</v>
      </c>
      <c r="O34" s="19">
        <v>0.96214612238351116</v>
      </c>
      <c r="P34" s="19">
        <v>0.96799999999999997</v>
      </c>
      <c r="Q34" s="32">
        <v>0.97599999999999998</v>
      </c>
      <c r="R34" s="6">
        <v>0.97699999999999998</v>
      </c>
      <c r="S34" s="6">
        <v>0.98699999999999999</v>
      </c>
      <c r="T34" s="42">
        <v>0.99484536099999998</v>
      </c>
      <c r="U34" s="20">
        <v>83</v>
      </c>
      <c r="V34" s="11">
        <v>96</v>
      </c>
      <c r="W34" s="11">
        <v>153</v>
      </c>
      <c r="X34" s="11">
        <v>195</v>
      </c>
      <c r="Y34" s="11">
        <v>214</v>
      </c>
      <c r="Z34" s="7">
        <v>186</v>
      </c>
      <c r="AA34" s="7">
        <v>147</v>
      </c>
      <c r="AB34" s="7">
        <v>108</v>
      </c>
      <c r="AC34" s="46">
        <v>60</v>
      </c>
      <c r="AD34" s="21">
        <f>SUM(U34:AC34)+58</f>
        <v>1300</v>
      </c>
    </row>
    <row r="35" spans="1:30">
      <c r="A35" s="9">
        <v>290</v>
      </c>
      <c r="B35" s="10" t="s">
        <v>34</v>
      </c>
      <c r="C35" s="18">
        <v>0.80300000000000005</v>
      </c>
      <c r="D35" s="19">
        <v>0.78800000000000003</v>
      </c>
      <c r="E35" s="19">
        <v>0.70804319305681707</v>
      </c>
      <c r="F35" s="19">
        <v>0.76</v>
      </c>
      <c r="G35" s="19">
        <v>0.78100000000000003</v>
      </c>
      <c r="H35" s="32">
        <v>0.77</v>
      </c>
      <c r="I35" s="6">
        <v>0.749</v>
      </c>
      <c r="J35" s="6">
        <v>0.70399999999999996</v>
      </c>
      <c r="K35" s="38">
        <v>0.74399999999999999</v>
      </c>
      <c r="L35" s="18">
        <v>0.97809999999999997</v>
      </c>
      <c r="M35" s="19">
        <v>0.91900000000000004</v>
      </c>
      <c r="N35" s="19">
        <v>0.88418399495904221</v>
      </c>
      <c r="O35" s="19">
        <v>0.97</v>
      </c>
      <c r="P35" s="19">
        <v>0.96799999999999997</v>
      </c>
      <c r="Q35" s="32">
        <v>0.95599999999999996</v>
      </c>
      <c r="R35" s="6">
        <v>0.98199999999999998</v>
      </c>
      <c r="S35" s="6">
        <v>0.98799999999999999</v>
      </c>
      <c r="T35" s="42">
        <v>0.98936170199999995</v>
      </c>
      <c r="U35" s="20">
        <v>74</v>
      </c>
      <c r="V35" s="11">
        <v>75</v>
      </c>
      <c r="W35" s="11">
        <v>105</v>
      </c>
      <c r="X35" s="11">
        <v>117</v>
      </c>
      <c r="Y35" s="11">
        <v>81</v>
      </c>
      <c r="Z35" s="7">
        <v>47</v>
      </c>
      <c r="AA35" s="7">
        <v>29</v>
      </c>
      <c r="AB35" s="7">
        <v>26</v>
      </c>
      <c r="AC35" s="46">
        <v>27</v>
      </c>
      <c r="AD35" s="21">
        <f>SUM(U35:AC35)+48</f>
        <v>629</v>
      </c>
    </row>
    <row r="36" spans="1:30" ht="15" customHeight="1">
      <c r="A36" s="9">
        <v>291</v>
      </c>
      <c r="B36" s="10" t="s">
        <v>35</v>
      </c>
      <c r="C36" s="12"/>
      <c r="D36" s="14"/>
      <c r="E36" s="14"/>
      <c r="F36" s="6">
        <v>0.83068362480127211</v>
      </c>
      <c r="G36" s="6">
        <v>0.87620889748549302</v>
      </c>
      <c r="H36" s="31">
        <v>0.88500000000000001</v>
      </c>
      <c r="I36" s="19">
        <v>0.84899999999999998</v>
      </c>
      <c r="J36" s="19">
        <v>0.87</v>
      </c>
      <c r="K36" s="39">
        <v>0.86580572700000002</v>
      </c>
      <c r="L36" s="12"/>
      <c r="M36" s="14"/>
      <c r="N36" s="14"/>
      <c r="O36" s="6">
        <v>0.96402214022140198</v>
      </c>
      <c r="P36" s="6">
        <v>0.96511318242343502</v>
      </c>
      <c r="Q36" s="31">
        <v>0.98499999999999999</v>
      </c>
      <c r="R36" s="19">
        <v>0.96099999999999997</v>
      </c>
      <c r="S36" s="19">
        <v>0.96599999999999997</v>
      </c>
      <c r="T36" s="64">
        <v>0.95895522399999999</v>
      </c>
      <c r="U36" s="13"/>
      <c r="V36" s="14"/>
      <c r="W36" s="14"/>
      <c r="X36" s="14"/>
      <c r="Y36" s="7">
        <v>4</v>
      </c>
      <c r="Z36" s="7">
        <v>62</v>
      </c>
      <c r="AA36" s="7">
        <v>63</v>
      </c>
      <c r="AB36" s="7">
        <v>70</v>
      </c>
      <c r="AC36" s="46">
        <v>84</v>
      </c>
      <c r="AD36" s="8">
        <f>SUM(U36:AC36)</f>
        <v>283</v>
      </c>
    </row>
    <row r="37" spans="1:30">
      <c r="A37" s="9">
        <v>292</v>
      </c>
      <c r="B37" s="22" t="s">
        <v>36</v>
      </c>
      <c r="C37" s="12"/>
      <c r="D37" s="14"/>
      <c r="E37" s="14"/>
      <c r="F37" s="6">
        <v>0.84547945205479502</v>
      </c>
      <c r="G37" s="6">
        <v>0.80157030692362607</v>
      </c>
      <c r="H37" s="31">
        <v>0.84399999999999997</v>
      </c>
      <c r="I37" s="6">
        <v>0.84699999999999998</v>
      </c>
      <c r="J37" s="6">
        <v>0.81499999999999995</v>
      </c>
      <c r="K37" s="38">
        <v>0.81658291500000002</v>
      </c>
      <c r="L37" s="12"/>
      <c r="M37" s="14"/>
      <c r="N37" s="14"/>
      <c r="O37" s="6">
        <v>0.9747315224257741</v>
      </c>
      <c r="P37" s="6">
        <v>0.95655877342419104</v>
      </c>
      <c r="Q37" s="31">
        <v>0.97099999999999997</v>
      </c>
      <c r="R37" s="6">
        <v>0.97599999999999998</v>
      </c>
      <c r="S37" s="6">
        <v>0.96</v>
      </c>
      <c r="T37" s="42">
        <v>0.95140515199999998</v>
      </c>
      <c r="U37" s="13"/>
      <c r="V37" s="14"/>
      <c r="W37" s="14"/>
      <c r="X37" s="7">
        <v>2</v>
      </c>
      <c r="Y37" s="7">
        <v>63</v>
      </c>
      <c r="Z37" s="7">
        <v>103</v>
      </c>
      <c r="AA37" s="7">
        <v>91</v>
      </c>
      <c r="AB37" s="7">
        <v>97</v>
      </c>
      <c r="AC37" s="46">
        <v>102</v>
      </c>
      <c r="AD37" s="8">
        <f t="shared" ref="AD37:AD63" si="4">SUM(U37:AC37)</f>
        <v>458</v>
      </c>
    </row>
    <row r="38" spans="1:30">
      <c r="A38" s="9">
        <v>293</v>
      </c>
      <c r="B38" s="10" t="s">
        <v>37</v>
      </c>
      <c r="C38" s="12"/>
      <c r="D38" s="14"/>
      <c r="E38" s="14"/>
      <c r="F38" s="6">
        <v>0.86</v>
      </c>
      <c r="G38" s="6">
        <v>0.86899999999999999</v>
      </c>
      <c r="H38" s="31">
        <v>0.878</v>
      </c>
      <c r="I38" s="6">
        <v>0.879</v>
      </c>
      <c r="J38" s="6">
        <v>0.79900000000000004</v>
      </c>
      <c r="K38" s="38">
        <v>0.77583697200000001</v>
      </c>
      <c r="L38" s="12"/>
      <c r="M38" s="14"/>
      <c r="N38" s="14"/>
      <c r="O38" s="6">
        <v>0.98</v>
      </c>
      <c r="P38" s="6">
        <v>0.94257425742574308</v>
      </c>
      <c r="Q38" s="31">
        <v>0.96199999999999997</v>
      </c>
      <c r="R38" s="6">
        <v>0.96399999999999997</v>
      </c>
      <c r="S38" s="6">
        <v>0.94</v>
      </c>
      <c r="T38" s="42">
        <v>0.95008912700000003</v>
      </c>
      <c r="U38" s="13"/>
      <c r="V38" s="14"/>
      <c r="W38" s="14"/>
      <c r="X38" s="14"/>
      <c r="Y38" s="7">
        <v>7</v>
      </c>
      <c r="Z38" s="7">
        <v>41</v>
      </c>
      <c r="AA38" s="7">
        <v>45</v>
      </c>
      <c r="AB38" s="7">
        <v>41</v>
      </c>
      <c r="AC38" s="46">
        <v>38</v>
      </c>
      <c r="AD38" s="8">
        <f t="shared" si="4"/>
        <v>172</v>
      </c>
    </row>
    <row r="39" spans="1:30">
      <c r="A39" s="9">
        <v>294</v>
      </c>
      <c r="B39" s="10" t="s">
        <v>38</v>
      </c>
      <c r="C39" s="12"/>
      <c r="D39" s="14"/>
      <c r="E39" s="14"/>
      <c r="F39" s="6">
        <v>0.77100000000000002</v>
      </c>
      <c r="G39" s="6">
        <v>0.81200000000000006</v>
      </c>
      <c r="H39" s="31">
        <v>0.85099999999999998</v>
      </c>
      <c r="I39" s="6">
        <v>0.80800000000000005</v>
      </c>
      <c r="J39" s="6">
        <v>0.81499999999999995</v>
      </c>
      <c r="K39" s="38">
        <v>0.84039087899999998</v>
      </c>
      <c r="L39" s="12"/>
      <c r="M39" s="14"/>
      <c r="N39" s="14"/>
      <c r="O39" s="6">
        <v>0.99</v>
      </c>
      <c r="P39" s="6">
        <v>0.95499999999999996</v>
      </c>
      <c r="Q39" s="31">
        <v>0.97599999999999998</v>
      </c>
      <c r="R39" s="6">
        <v>0.97399999999999998</v>
      </c>
      <c r="S39" s="6">
        <v>0.96399999999999997</v>
      </c>
      <c r="T39" s="42">
        <v>0.96992481200000003</v>
      </c>
      <c r="U39" s="13"/>
      <c r="V39" s="14"/>
      <c r="W39" s="14"/>
      <c r="X39" s="14"/>
      <c r="Y39" s="7">
        <v>1</v>
      </c>
      <c r="Z39" s="7">
        <v>13</v>
      </c>
      <c r="AA39" s="7">
        <v>25</v>
      </c>
      <c r="AB39" s="7">
        <v>37</v>
      </c>
      <c r="AC39" s="46">
        <v>27</v>
      </c>
      <c r="AD39" s="8">
        <f t="shared" si="4"/>
        <v>103</v>
      </c>
    </row>
    <row r="40" spans="1:30">
      <c r="A40" s="9">
        <v>295</v>
      </c>
      <c r="B40" s="10" t="s">
        <v>39</v>
      </c>
      <c r="C40" s="12"/>
      <c r="D40" s="14"/>
      <c r="E40" s="14"/>
      <c r="F40" s="6">
        <v>0.71699999999999997</v>
      </c>
      <c r="G40" s="6">
        <v>0.78300000000000003</v>
      </c>
      <c r="H40" s="31">
        <v>0.85399999999999998</v>
      </c>
      <c r="I40" s="6">
        <v>0.68899999999999995</v>
      </c>
      <c r="J40" s="6">
        <v>0.70099999999999996</v>
      </c>
      <c r="K40" s="38">
        <v>0.56097560999999996</v>
      </c>
      <c r="L40" s="12"/>
      <c r="M40" s="14"/>
      <c r="N40" s="14"/>
      <c r="O40" s="6">
        <v>0.95599999999999996</v>
      </c>
      <c r="P40" s="6">
        <v>0.91100000000000003</v>
      </c>
      <c r="Q40" s="31">
        <v>0.92</v>
      </c>
      <c r="R40" s="6">
        <v>0.871</v>
      </c>
      <c r="S40" s="6">
        <v>0.93700000000000006</v>
      </c>
      <c r="T40" s="42">
        <v>0.85185185200000002</v>
      </c>
      <c r="U40" s="13"/>
      <c r="V40" s="14"/>
      <c r="W40" s="14"/>
      <c r="X40" s="14"/>
      <c r="Y40" s="14"/>
      <c r="Z40" s="14"/>
      <c r="AA40" s="7">
        <v>7</v>
      </c>
      <c r="AB40" s="7">
        <v>3</v>
      </c>
      <c r="AC40" s="46">
        <v>4</v>
      </c>
      <c r="AD40" s="8">
        <f t="shared" si="4"/>
        <v>14</v>
      </c>
    </row>
    <row r="41" spans="1:30">
      <c r="A41" s="9">
        <v>296</v>
      </c>
      <c r="B41" s="10" t="s">
        <v>40</v>
      </c>
      <c r="C41" s="12"/>
      <c r="D41" s="14"/>
      <c r="E41" s="14"/>
      <c r="F41" s="14"/>
      <c r="G41" s="6">
        <v>0.69899999999999995</v>
      </c>
      <c r="H41" s="31">
        <v>0.83799999999999997</v>
      </c>
      <c r="I41" s="6">
        <v>0.754</v>
      </c>
      <c r="J41" s="6">
        <v>0.96</v>
      </c>
      <c r="K41" s="38">
        <v>1</v>
      </c>
      <c r="L41" s="12"/>
      <c r="M41" s="14"/>
      <c r="N41" s="14"/>
      <c r="O41" s="14"/>
      <c r="P41" s="6">
        <v>0.96</v>
      </c>
      <c r="Q41" s="31">
        <v>0.97799999999999998</v>
      </c>
      <c r="R41" s="6">
        <v>0.93899999999999995</v>
      </c>
      <c r="S41" s="6">
        <v>0.98</v>
      </c>
      <c r="T41" s="42">
        <v>1</v>
      </c>
      <c r="U41" s="13"/>
      <c r="V41" s="14"/>
      <c r="W41" s="14"/>
      <c r="X41" s="14"/>
      <c r="Y41" s="14"/>
      <c r="Z41" s="7">
        <v>1</v>
      </c>
      <c r="AA41" s="7">
        <v>13</v>
      </c>
      <c r="AB41" s="7">
        <v>6</v>
      </c>
      <c r="AC41" s="46">
        <v>6</v>
      </c>
      <c r="AD41" s="8">
        <f t="shared" si="4"/>
        <v>26</v>
      </c>
    </row>
    <row r="42" spans="1:30">
      <c r="A42" s="9">
        <v>301</v>
      </c>
      <c r="B42" s="10" t="s">
        <v>41</v>
      </c>
      <c r="C42" s="12"/>
      <c r="D42" s="14"/>
      <c r="E42" s="14"/>
      <c r="F42" s="14"/>
      <c r="G42" s="14"/>
      <c r="H42" s="31">
        <v>0.84399999999999997</v>
      </c>
      <c r="I42" s="6">
        <v>0.76800000000000002</v>
      </c>
      <c r="J42" s="6">
        <v>0.81</v>
      </c>
      <c r="K42" s="38">
        <v>0.7890625</v>
      </c>
      <c r="L42" s="12"/>
      <c r="M42" s="14"/>
      <c r="N42" s="14"/>
      <c r="O42" s="14"/>
      <c r="P42" s="14"/>
      <c r="Q42" s="31">
        <v>0.98399999999999999</v>
      </c>
      <c r="R42" s="6">
        <v>0.93600000000000005</v>
      </c>
      <c r="S42" s="6">
        <v>0.92100000000000004</v>
      </c>
      <c r="T42" s="42">
        <v>0.96190476199999997</v>
      </c>
      <c r="U42" s="13"/>
      <c r="V42" s="14"/>
      <c r="W42" s="14"/>
      <c r="X42" s="14"/>
      <c r="Y42" s="14"/>
      <c r="Z42" s="7">
        <v>1</v>
      </c>
      <c r="AA42" s="7">
        <v>13</v>
      </c>
      <c r="AB42" s="7">
        <v>11</v>
      </c>
      <c r="AC42" s="46">
        <v>9</v>
      </c>
      <c r="AD42" s="8">
        <f t="shared" si="4"/>
        <v>34</v>
      </c>
    </row>
    <row r="43" spans="1:30">
      <c r="A43" s="9">
        <v>302</v>
      </c>
      <c r="B43" s="10" t="s">
        <v>42</v>
      </c>
      <c r="C43" s="12"/>
      <c r="D43" s="14"/>
      <c r="E43" s="14"/>
      <c r="F43" s="14"/>
      <c r="G43" s="6">
        <v>0.66007905138339895</v>
      </c>
      <c r="H43" s="31">
        <v>0.74399999999999999</v>
      </c>
      <c r="I43" s="6">
        <v>0.78700000000000003</v>
      </c>
      <c r="J43" s="6">
        <v>0.79700000000000004</v>
      </c>
      <c r="K43" s="38">
        <v>0.81635220100000006</v>
      </c>
      <c r="L43" s="12"/>
      <c r="M43" s="14"/>
      <c r="N43" s="14"/>
      <c r="O43" s="14"/>
      <c r="P43" s="6">
        <v>0.93296089385474912</v>
      </c>
      <c r="Q43" s="31">
        <v>0.98199999999999998</v>
      </c>
      <c r="R43" s="6">
        <v>0.95899999999999996</v>
      </c>
      <c r="S43" s="6">
        <v>0.98699999999999999</v>
      </c>
      <c r="T43" s="42">
        <v>0.98932926799999998</v>
      </c>
      <c r="U43" s="13"/>
      <c r="V43" s="14"/>
      <c r="W43" s="14"/>
      <c r="X43" s="14"/>
      <c r="Y43" s="7">
        <v>2</v>
      </c>
      <c r="Z43" s="7">
        <v>6</v>
      </c>
      <c r="AA43" s="7">
        <v>14</v>
      </c>
      <c r="AB43" s="7">
        <v>21</v>
      </c>
      <c r="AC43" s="46">
        <v>29</v>
      </c>
      <c r="AD43" s="8">
        <f t="shared" si="4"/>
        <v>72</v>
      </c>
    </row>
    <row r="44" spans="1:30">
      <c r="A44" s="9">
        <v>303</v>
      </c>
      <c r="B44" s="10" t="s">
        <v>43</v>
      </c>
      <c r="C44" s="12"/>
      <c r="D44" s="14"/>
      <c r="E44" s="14"/>
      <c r="F44" s="14"/>
      <c r="G44" s="14"/>
      <c r="H44" s="31">
        <v>0.91100000000000003</v>
      </c>
      <c r="I44" s="6">
        <v>0.91100000000000003</v>
      </c>
      <c r="J44" s="6">
        <v>0.93</v>
      </c>
      <c r="K44" s="38">
        <v>0.93066384099999999</v>
      </c>
      <c r="L44" s="12"/>
      <c r="M44" s="14"/>
      <c r="N44" s="14"/>
      <c r="O44" s="14"/>
      <c r="P44" s="14"/>
      <c r="Q44" s="31">
        <v>0.96399999999999997</v>
      </c>
      <c r="R44" s="6">
        <v>0.97199999999999998</v>
      </c>
      <c r="S44" s="6">
        <v>0.97599999999999998</v>
      </c>
      <c r="T44" s="42">
        <v>0.96856782699999999</v>
      </c>
      <c r="U44" s="13"/>
      <c r="V44" s="14"/>
      <c r="W44" s="14"/>
      <c r="X44" s="14"/>
      <c r="Y44" s="14"/>
      <c r="Z44" s="7">
        <v>62</v>
      </c>
      <c r="AA44" s="7">
        <v>198</v>
      </c>
      <c r="AB44" s="7">
        <v>540</v>
      </c>
      <c r="AC44" s="46">
        <v>719</v>
      </c>
      <c r="AD44" s="8">
        <f t="shared" si="4"/>
        <v>1519</v>
      </c>
    </row>
    <row r="45" spans="1:30">
      <c r="A45" s="9">
        <v>304</v>
      </c>
      <c r="B45" s="10" t="s">
        <v>44</v>
      </c>
      <c r="C45" s="12"/>
      <c r="D45" s="14"/>
      <c r="E45" s="14"/>
      <c r="F45" s="14"/>
      <c r="G45" s="6">
        <v>0.89568345323741005</v>
      </c>
      <c r="H45" s="31">
        <v>0.90400000000000003</v>
      </c>
      <c r="I45" s="6">
        <v>0.74299999999999999</v>
      </c>
      <c r="J45" s="6">
        <v>0.877</v>
      </c>
      <c r="K45" s="38">
        <v>0.78747203600000004</v>
      </c>
      <c r="L45" s="12"/>
      <c r="M45" s="14"/>
      <c r="N45" s="14"/>
      <c r="O45" s="14"/>
      <c r="P45" s="6">
        <v>0.99203187250996006</v>
      </c>
      <c r="Q45" s="31">
        <v>0.98399999999999999</v>
      </c>
      <c r="R45" s="6">
        <v>0.93100000000000005</v>
      </c>
      <c r="S45" s="6">
        <v>0.97399999999999998</v>
      </c>
      <c r="T45" s="42">
        <v>0.926315789</v>
      </c>
      <c r="U45" s="13"/>
      <c r="V45" s="14"/>
      <c r="W45" s="14"/>
      <c r="X45" s="14"/>
      <c r="Y45" s="14"/>
      <c r="Z45" s="7">
        <v>10</v>
      </c>
      <c r="AA45" s="7">
        <v>13</v>
      </c>
      <c r="AB45" s="7">
        <v>18</v>
      </c>
      <c r="AC45" s="46">
        <v>8</v>
      </c>
      <c r="AD45" s="8">
        <f t="shared" si="4"/>
        <v>49</v>
      </c>
    </row>
    <row r="46" spans="1:30">
      <c r="A46" s="9">
        <v>305</v>
      </c>
      <c r="B46" s="10" t="s">
        <v>45</v>
      </c>
      <c r="C46" s="12"/>
      <c r="D46" s="14"/>
      <c r="E46" s="14"/>
      <c r="F46" s="14"/>
      <c r="G46" s="6">
        <v>0.890625</v>
      </c>
      <c r="H46" s="31">
        <v>0.91800000000000004</v>
      </c>
      <c r="I46" s="6">
        <v>0.91100000000000003</v>
      </c>
      <c r="J46" s="6">
        <v>0.87</v>
      </c>
      <c r="K46" s="38">
        <v>0.88894937399999996</v>
      </c>
      <c r="L46" s="12"/>
      <c r="M46" s="14"/>
      <c r="N46" s="14"/>
      <c r="O46" s="14"/>
      <c r="P46" s="6">
        <v>0.97555012224938897</v>
      </c>
      <c r="Q46" s="31">
        <v>0.97499999999999998</v>
      </c>
      <c r="R46" s="6">
        <v>0.95899999999999996</v>
      </c>
      <c r="S46" s="6">
        <v>0.95599999999999996</v>
      </c>
      <c r="T46" s="42">
        <v>0.95720984799999997</v>
      </c>
      <c r="U46" s="13"/>
      <c r="V46" s="14"/>
      <c r="W46" s="14"/>
      <c r="X46" s="14"/>
      <c r="Y46" s="14"/>
      <c r="Z46" s="7">
        <v>19</v>
      </c>
      <c r="AA46" s="7">
        <v>66</v>
      </c>
      <c r="AB46" s="7">
        <v>200</v>
      </c>
      <c r="AC46" s="46">
        <v>305</v>
      </c>
      <c r="AD46" s="8">
        <f t="shared" si="4"/>
        <v>590</v>
      </c>
    </row>
    <row r="47" spans="1:30">
      <c r="A47" s="9">
        <v>306</v>
      </c>
      <c r="B47" s="23" t="s">
        <v>46</v>
      </c>
      <c r="C47" s="12"/>
      <c r="D47" s="14"/>
      <c r="E47" s="14"/>
      <c r="F47" s="14"/>
      <c r="G47" s="14"/>
      <c r="H47" s="31">
        <v>0.95</v>
      </c>
      <c r="I47" s="6">
        <v>0.90900000000000003</v>
      </c>
      <c r="J47" s="6">
        <v>0.876</v>
      </c>
      <c r="K47" s="38">
        <v>0.87431694000000004</v>
      </c>
      <c r="L47" s="12"/>
      <c r="M47" s="14"/>
      <c r="N47" s="14"/>
      <c r="O47" s="14"/>
      <c r="P47" s="14"/>
      <c r="Q47" s="31">
        <v>0.99299999999999999</v>
      </c>
      <c r="R47" s="6">
        <v>0.98199999999999998</v>
      </c>
      <c r="S47" s="6">
        <v>0.98199999999999998</v>
      </c>
      <c r="T47" s="42">
        <v>0.98765432099999995</v>
      </c>
      <c r="U47" s="13"/>
      <c r="V47" s="14"/>
      <c r="W47" s="14"/>
      <c r="X47" s="14"/>
      <c r="Y47" s="14"/>
      <c r="Z47" s="14"/>
      <c r="AA47" s="7">
        <v>7</v>
      </c>
      <c r="AB47" s="7">
        <v>12</v>
      </c>
      <c r="AC47" s="46">
        <v>21</v>
      </c>
      <c r="AD47" s="8">
        <f t="shared" si="4"/>
        <v>40</v>
      </c>
    </row>
    <row r="48" spans="1:30">
      <c r="A48" s="9">
        <v>307</v>
      </c>
      <c r="B48" s="10" t="s">
        <v>47</v>
      </c>
      <c r="C48" s="12"/>
      <c r="D48" s="14"/>
      <c r="E48" s="14"/>
      <c r="F48" s="14"/>
      <c r="G48" s="6">
        <v>0.79400000000000004</v>
      </c>
      <c r="H48" s="31">
        <v>0.84399999999999997</v>
      </c>
      <c r="I48" s="6">
        <v>0.79900000000000004</v>
      </c>
      <c r="J48" s="6">
        <v>0.81200000000000006</v>
      </c>
      <c r="K48" s="38">
        <v>0.84461391799999996</v>
      </c>
      <c r="L48" s="12"/>
      <c r="M48" s="14"/>
      <c r="N48" s="14"/>
      <c r="O48" s="14"/>
      <c r="P48" s="6">
        <v>0.95751633986928097</v>
      </c>
      <c r="Q48" s="31">
        <v>0.96799999999999997</v>
      </c>
      <c r="R48" s="6">
        <v>0.97399999999999998</v>
      </c>
      <c r="S48" s="6">
        <v>0.94799999999999995</v>
      </c>
      <c r="T48" s="42">
        <v>0.96724890799999996</v>
      </c>
      <c r="U48" s="13"/>
      <c r="V48" s="14"/>
      <c r="W48" s="14"/>
      <c r="X48" s="14"/>
      <c r="Y48" s="7">
        <v>1</v>
      </c>
      <c r="Z48" s="7">
        <v>6</v>
      </c>
      <c r="AA48" s="7">
        <v>20</v>
      </c>
      <c r="AB48" s="7">
        <v>22</v>
      </c>
      <c r="AC48" s="46">
        <v>23</v>
      </c>
      <c r="AD48" s="8">
        <f t="shared" si="4"/>
        <v>72</v>
      </c>
    </row>
    <row r="49" spans="1:30">
      <c r="A49" s="24">
        <v>405</v>
      </c>
      <c r="B49" s="10" t="s">
        <v>48</v>
      </c>
      <c r="C49" s="12"/>
      <c r="D49" s="14"/>
      <c r="E49" s="14"/>
      <c r="F49" s="14"/>
      <c r="G49" s="14"/>
      <c r="H49" s="31">
        <v>0.93100000000000005</v>
      </c>
      <c r="I49" s="6">
        <v>0.94799999999999995</v>
      </c>
      <c r="J49" s="6">
        <v>0.877</v>
      </c>
      <c r="K49" s="38">
        <v>0.90227703999999997</v>
      </c>
      <c r="L49" s="12"/>
      <c r="M49" s="14"/>
      <c r="N49" s="14"/>
      <c r="O49" s="14"/>
      <c r="P49" s="14"/>
      <c r="Q49" s="31">
        <v>0.996</v>
      </c>
      <c r="R49" s="6">
        <v>0.97599999999999998</v>
      </c>
      <c r="S49" s="6">
        <v>0.97</v>
      </c>
      <c r="T49" s="42">
        <v>0.97738951699999999</v>
      </c>
      <c r="U49" s="13"/>
      <c r="V49" s="14"/>
      <c r="W49" s="14"/>
      <c r="X49" s="14"/>
      <c r="Y49" s="14"/>
      <c r="Z49" s="14"/>
      <c r="AA49" s="7">
        <v>33</v>
      </c>
      <c r="AB49" s="7">
        <v>47</v>
      </c>
      <c r="AC49" s="46">
        <v>52</v>
      </c>
      <c r="AD49" s="8">
        <f t="shared" si="4"/>
        <v>132</v>
      </c>
    </row>
    <row r="50" spans="1:30">
      <c r="A50" s="9">
        <v>406</v>
      </c>
      <c r="B50" s="10" t="s">
        <v>49</v>
      </c>
      <c r="C50" s="12"/>
      <c r="D50" s="14"/>
      <c r="E50" s="14"/>
      <c r="F50" s="14"/>
      <c r="G50" s="14"/>
      <c r="H50" s="31">
        <v>0.8</v>
      </c>
      <c r="I50" s="6">
        <v>0.78200000000000003</v>
      </c>
      <c r="J50" s="6">
        <v>0.83899999999999997</v>
      </c>
      <c r="K50" s="38">
        <v>0.25</v>
      </c>
      <c r="L50" s="12"/>
      <c r="M50" s="14"/>
      <c r="N50" s="14"/>
      <c r="O50" s="14"/>
      <c r="P50" s="14"/>
      <c r="Q50" s="31">
        <v>1</v>
      </c>
      <c r="R50" s="6">
        <v>0.95799999999999996</v>
      </c>
      <c r="S50" s="6">
        <v>0.96299999999999997</v>
      </c>
      <c r="T50" s="42">
        <v>0.5</v>
      </c>
      <c r="U50" s="13"/>
      <c r="V50" s="14"/>
      <c r="W50" s="14"/>
      <c r="X50" s="14"/>
      <c r="Y50" s="14"/>
      <c r="Z50" s="7">
        <v>1</v>
      </c>
      <c r="AA50" s="7">
        <v>4</v>
      </c>
      <c r="AB50" s="7">
        <v>5</v>
      </c>
      <c r="AC50" s="46">
        <v>1</v>
      </c>
      <c r="AD50" s="8">
        <f t="shared" si="4"/>
        <v>11</v>
      </c>
    </row>
    <row r="51" spans="1:30">
      <c r="A51" s="9">
        <v>408</v>
      </c>
      <c r="B51" s="10" t="s">
        <v>50</v>
      </c>
      <c r="C51" s="12"/>
      <c r="D51" s="14"/>
      <c r="E51" s="14"/>
      <c r="F51" s="14"/>
      <c r="G51" s="14"/>
      <c r="H51" s="31">
        <v>0.89</v>
      </c>
      <c r="I51" s="6">
        <v>0.85799999999999998</v>
      </c>
      <c r="J51" s="6">
        <v>0.86699999999999999</v>
      </c>
      <c r="K51" s="38">
        <v>0.78571428600000004</v>
      </c>
      <c r="L51" s="12"/>
      <c r="M51" s="14"/>
      <c r="N51" s="14"/>
      <c r="O51" s="14"/>
      <c r="P51" s="14"/>
      <c r="Q51" s="31">
        <v>0.97399999999999998</v>
      </c>
      <c r="R51" s="6">
        <v>0.94399999999999995</v>
      </c>
      <c r="S51" s="6">
        <v>0.96799999999999997</v>
      </c>
      <c r="T51" s="42">
        <v>0.95652173900000004</v>
      </c>
      <c r="U51" s="13"/>
      <c r="V51" s="14"/>
      <c r="W51" s="14"/>
      <c r="X51" s="14"/>
      <c r="Y51" s="14"/>
      <c r="Z51" s="14"/>
      <c r="AA51" s="7">
        <v>11</v>
      </c>
      <c r="AB51" s="7">
        <v>10</v>
      </c>
      <c r="AC51" s="46">
        <v>8</v>
      </c>
      <c r="AD51" s="8">
        <f t="shared" si="4"/>
        <v>29</v>
      </c>
    </row>
    <row r="52" spans="1:30">
      <c r="A52" s="9" t="s">
        <v>51</v>
      </c>
      <c r="B52" s="10" t="s">
        <v>52</v>
      </c>
      <c r="C52" s="12"/>
      <c r="D52" s="14"/>
      <c r="E52" s="14"/>
      <c r="F52" s="14"/>
      <c r="G52" s="14"/>
      <c r="H52" s="31">
        <v>0.82199999999999995</v>
      </c>
      <c r="I52" s="6">
        <v>0.91200000000000003</v>
      </c>
      <c r="J52" s="6">
        <v>0.80900000000000005</v>
      </c>
      <c r="K52" s="38">
        <v>0.83288770099999998</v>
      </c>
      <c r="L52" s="12"/>
      <c r="M52" s="14"/>
      <c r="N52" s="14"/>
      <c r="O52" s="14"/>
      <c r="P52" s="14"/>
      <c r="Q52" s="31">
        <v>0.94899999999999995</v>
      </c>
      <c r="R52" s="6">
        <v>1</v>
      </c>
      <c r="S52" s="6">
        <v>0.98799999999999999</v>
      </c>
      <c r="T52" s="42">
        <v>0.96889580099999995</v>
      </c>
      <c r="U52" s="13"/>
      <c r="V52" s="14"/>
      <c r="W52" s="14"/>
      <c r="X52" s="14"/>
      <c r="Y52" s="14"/>
      <c r="Z52" s="14"/>
      <c r="AA52" s="14"/>
      <c r="AB52" s="7">
        <v>17</v>
      </c>
      <c r="AC52" s="46">
        <v>24</v>
      </c>
      <c r="AD52" s="8">
        <f t="shared" si="4"/>
        <v>41</v>
      </c>
    </row>
    <row r="53" spans="1:30">
      <c r="A53" s="9">
        <v>414</v>
      </c>
      <c r="B53" s="25" t="s">
        <v>53</v>
      </c>
      <c r="C53" s="12"/>
      <c r="D53" s="14"/>
      <c r="E53" s="14"/>
      <c r="F53" s="14"/>
      <c r="G53" s="14"/>
      <c r="H53" s="31">
        <v>0.57099999999999995</v>
      </c>
      <c r="I53" s="6">
        <v>0.72699999999999998</v>
      </c>
      <c r="J53" s="6">
        <v>0.79900000000000004</v>
      </c>
      <c r="K53" s="38">
        <v>0.76658767800000005</v>
      </c>
      <c r="L53" s="12"/>
      <c r="M53" s="14"/>
      <c r="N53" s="14"/>
      <c r="O53" s="14"/>
      <c r="P53" s="14"/>
      <c r="Q53" s="31">
        <v>0.95199999999999996</v>
      </c>
      <c r="R53" s="6">
        <v>0.92</v>
      </c>
      <c r="S53" s="6">
        <v>0.94199999999999995</v>
      </c>
      <c r="T53" s="42">
        <v>0.92693409699999996</v>
      </c>
      <c r="U53" s="13"/>
      <c r="V53" s="14"/>
      <c r="W53" s="14"/>
      <c r="X53" s="14"/>
      <c r="Y53" s="14"/>
      <c r="Z53" s="14"/>
      <c r="AA53" s="7">
        <v>14</v>
      </c>
      <c r="AB53" s="7">
        <v>19</v>
      </c>
      <c r="AC53" s="46">
        <v>15</v>
      </c>
      <c r="AD53" s="8">
        <f t="shared" si="4"/>
        <v>48</v>
      </c>
    </row>
    <row r="54" spans="1:30" ht="15" customHeight="1">
      <c r="A54" s="9">
        <v>418</v>
      </c>
      <c r="B54" s="10" t="s">
        <v>59</v>
      </c>
      <c r="C54" s="12"/>
      <c r="D54" s="14"/>
      <c r="E54" s="14"/>
      <c r="F54" s="14"/>
      <c r="G54" s="14"/>
      <c r="H54" s="14"/>
      <c r="I54" s="14"/>
      <c r="J54" s="6">
        <v>0.79500000000000004</v>
      </c>
      <c r="K54" s="38">
        <v>0.837177748</v>
      </c>
      <c r="L54" s="12"/>
      <c r="M54" s="14"/>
      <c r="N54" s="14"/>
      <c r="O54" s="14"/>
      <c r="P54" s="14"/>
      <c r="Q54" s="14"/>
      <c r="R54" s="14"/>
      <c r="S54" s="6">
        <v>0.92600000000000005</v>
      </c>
      <c r="T54" s="42">
        <v>0.95216049400000002</v>
      </c>
      <c r="U54" s="13"/>
      <c r="V54" s="14"/>
      <c r="W54" s="14"/>
      <c r="X54" s="14"/>
      <c r="Y54" s="14"/>
      <c r="Z54" s="14"/>
      <c r="AA54" s="14"/>
      <c r="AB54" s="7">
        <v>4</v>
      </c>
      <c r="AC54" s="46">
        <v>12</v>
      </c>
      <c r="AD54" s="8">
        <f>SUM(U54:AC54)</f>
        <v>16</v>
      </c>
    </row>
    <row r="55" spans="1:30" ht="15" customHeight="1">
      <c r="A55" s="9">
        <v>419</v>
      </c>
      <c r="B55" s="10" t="s">
        <v>57</v>
      </c>
      <c r="C55" s="12"/>
      <c r="D55" s="14"/>
      <c r="E55" s="14"/>
      <c r="F55" s="14"/>
      <c r="G55" s="14"/>
      <c r="H55" s="14"/>
      <c r="I55" s="6">
        <v>0.77100000000000002</v>
      </c>
      <c r="J55" s="6">
        <v>0.85699999999999998</v>
      </c>
      <c r="K55" s="38">
        <v>0.87092568400000003</v>
      </c>
      <c r="L55" s="12"/>
      <c r="M55" s="14"/>
      <c r="N55" s="14"/>
      <c r="O55" s="14"/>
      <c r="P55" s="14"/>
      <c r="Q55" s="14"/>
      <c r="R55" s="6">
        <v>0.91800000000000004</v>
      </c>
      <c r="S55" s="6">
        <v>0.96099999999999997</v>
      </c>
      <c r="T55" s="42">
        <v>0.95292439399999995</v>
      </c>
      <c r="U55" s="13"/>
      <c r="V55" s="14"/>
      <c r="W55" s="14"/>
      <c r="X55" s="14"/>
      <c r="Y55" s="14"/>
      <c r="Z55" s="14"/>
      <c r="AA55" s="14"/>
      <c r="AB55" s="7">
        <v>13</v>
      </c>
      <c r="AC55" s="46">
        <v>18</v>
      </c>
      <c r="AD55" s="8">
        <f t="shared" si="4"/>
        <v>31</v>
      </c>
    </row>
    <row r="56" spans="1:30" ht="15" customHeight="1">
      <c r="A56" s="9">
        <v>423</v>
      </c>
      <c r="B56" s="10" t="s">
        <v>60</v>
      </c>
      <c r="C56" s="12"/>
      <c r="D56" s="14"/>
      <c r="E56" s="14"/>
      <c r="F56" s="14"/>
      <c r="G56" s="14"/>
      <c r="H56" s="14"/>
      <c r="I56" s="14"/>
      <c r="J56" s="6">
        <v>0.77800000000000002</v>
      </c>
      <c r="K56" s="38">
        <v>0.77460317499999998</v>
      </c>
      <c r="L56" s="12"/>
      <c r="M56" s="14"/>
      <c r="N56" s="14"/>
      <c r="O56" s="14"/>
      <c r="P56" s="14"/>
      <c r="Q56" s="14"/>
      <c r="R56" s="14"/>
      <c r="S56" s="6">
        <v>0.98099999999999998</v>
      </c>
      <c r="T56" s="42">
        <v>0.97211155400000004</v>
      </c>
      <c r="U56" s="13"/>
      <c r="V56" s="14"/>
      <c r="W56" s="14"/>
      <c r="X56" s="14"/>
      <c r="Y56" s="14"/>
      <c r="Z56" s="14"/>
      <c r="AA56" s="14"/>
      <c r="AB56" s="7">
        <v>9</v>
      </c>
      <c r="AC56" s="46">
        <v>16</v>
      </c>
      <c r="AD56" s="8">
        <f t="shared" si="4"/>
        <v>25</v>
      </c>
    </row>
    <row r="57" spans="1:30" ht="15" customHeight="1">
      <c r="A57" s="9">
        <v>429</v>
      </c>
      <c r="B57" s="43" t="s">
        <v>61</v>
      </c>
      <c r="C57" s="12"/>
      <c r="D57" s="14"/>
      <c r="E57" s="14"/>
      <c r="F57" s="14"/>
      <c r="G57" s="14"/>
      <c r="H57" s="14"/>
      <c r="I57" s="14"/>
      <c r="J57" s="6">
        <v>0.92300000000000004</v>
      </c>
      <c r="K57" s="38">
        <v>0.84933774799999995</v>
      </c>
      <c r="L57" s="12"/>
      <c r="M57" s="14"/>
      <c r="N57" s="14"/>
      <c r="O57" s="14"/>
      <c r="P57" s="14"/>
      <c r="Q57" s="14"/>
      <c r="R57" s="14"/>
      <c r="S57" s="6">
        <v>0.99</v>
      </c>
      <c r="T57" s="42">
        <v>0.95530726300000002</v>
      </c>
      <c r="U57" s="13"/>
      <c r="V57" s="14"/>
      <c r="W57" s="14"/>
      <c r="X57" s="14"/>
      <c r="Y57" s="14"/>
      <c r="Z57" s="14"/>
      <c r="AA57" s="14"/>
      <c r="AB57" s="7">
        <v>2</v>
      </c>
      <c r="AC57" s="46">
        <v>12</v>
      </c>
      <c r="AD57" s="8">
        <f t="shared" si="4"/>
        <v>14</v>
      </c>
    </row>
    <row r="58" spans="1:30" ht="15" customHeight="1">
      <c r="A58" s="9">
        <v>430</v>
      </c>
      <c r="B58" s="10" t="s">
        <v>62</v>
      </c>
      <c r="C58" s="12"/>
      <c r="D58" s="14"/>
      <c r="E58" s="14"/>
      <c r="F58" s="14"/>
      <c r="G58" s="14"/>
      <c r="H58" s="14"/>
      <c r="I58" s="14"/>
      <c r="J58" s="6">
        <v>0.76700000000000002</v>
      </c>
      <c r="K58" s="38">
        <v>0.83840503700000002</v>
      </c>
      <c r="L58" s="12"/>
      <c r="M58" s="14"/>
      <c r="N58" s="14"/>
      <c r="O58" s="14"/>
      <c r="P58" s="14"/>
      <c r="Q58" s="14"/>
      <c r="R58" s="14"/>
      <c r="S58" s="6">
        <v>0.89900000000000002</v>
      </c>
      <c r="T58" s="42">
        <v>0.946682464</v>
      </c>
      <c r="U58" s="13"/>
      <c r="V58" s="14"/>
      <c r="W58" s="14"/>
      <c r="X58" s="14"/>
      <c r="Y58" s="14"/>
      <c r="Z58" s="14"/>
      <c r="AA58" s="14"/>
      <c r="AB58" s="14"/>
      <c r="AC58" s="46">
        <v>27</v>
      </c>
      <c r="AD58" s="8">
        <f t="shared" si="4"/>
        <v>27</v>
      </c>
    </row>
    <row r="59" spans="1:30" ht="15" customHeight="1">
      <c r="A59" s="9">
        <v>431</v>
      </c>
      <c r="B59" s="10" t="s">
        <v>63</v>
      </c>
      <c r="C59" s="12"/>
      <c r="D59" s="14"/>
      <c r="E59" s="14"/>
      <c r="F59" s="14"/>
      <c r="G59" s="14"/>
      <c r="H59" s="14"/>
      <c r="I59" s="14"/>
      <c r="J59" s="6">
        <v>0.78400000000000003</v>
      </c>
      <c r="K59" s="38">
        <v>0.76489361700000003</v>
      </c>
      <c r="L59" s="12"/>
      <c r="M59" s="14"/>
      <c r="N59" s="14"/>
      <c r="O59" s="14"/>
      <c r="P59" s="14"/>
      <c r="Q59" s="14"/>
      <c r="R59" s="14"/>
      <c r="S59" s="6">
        <v>0.93400000000000005</v>
      </c>
      <c r="T59" s="42">
        <v>0.94295081999999997</v>
      </c>
      <c r="U59" s="13"/>
      <c r="V59" s="14"/>
      <c r="W59" s="14"/>
      <c r="X59" s="14"/>
      <c r="Y59" s="14"/>
      <c r="Z59" s="14"/>
      <c r="AA59" s="14"/>
      <c r="AB59" s="7">
        <v>12</v>
      </c>
      <c r="AC59" s="46">
        <v>58</v>
      </c>
      <c r="AD59" s="8">
        <f t="shared" si="4"/>
        <v>70</v>
      </c>
    </row>
    <row r="60" spans="1:30" ht="15" customHeight="1">
      <c r="A60" s="9">
        <v>432</v>
      </c>
      <c r="B60" s="10" t="s">
        <v>64</v>
      </c>
      <c r="C60" s="12"/>
      <c r="D60" s="14"/>
      <c r="E60" s="14"/>
      <c r="F60" s="14"/>
      <c r="G60" s="14"/>
      <c r="H60" s="14"/>
      <c r="I60" s="14"/>
      <c r="J60" s="6">
        <v>0.82799999999999996</v>
      </c>
      <c r="K60" s="38">
        <v>0.88634739100000004</v>
      </c>
      <c r="L60" s="12"/>
      <c r="M60" s="14"/>
      <c r="N60" s="14"/>
      <c r="O60" s="14"/>
      <c r="P60" s="14"/>
      <c r="Q60" s="14"/>
      <c r="R60" s="14"/>
      <c r="S60" s="6">
        <v>0.94099999999999995</v>
      </c>
      <c r="T60" s="42">
        <v>0.96573208700000002</v>
      </c>
      <c r="U60" s="13"/>
      <c r="V60" s="14"/>
      <c r="W60" s="14"/>
      <c r="X60" s="14"/>
      <c r="Y60" s="14"/>
      <c r="Z60" s="14"/>
      <c r="AA60" s="14"/>
      <c r="AB60" s="14"/>
      <c r="AC60" s="46">
        <v>80</v>
      </c>
      <c r="AD60" s="8">
        <f t="shared" si="4"/>
        <v>80</v>
      </c>
    </row>
    <row r="61" spans="1:30" ht="15" customHeight="1">
      <c r="A61" s="9">
        <v>433</v>
      </c>
      <c r="B61" s="10" t="s">
        <v>65</v>
      </c>
      <c r="C61" s="12"/>
      <c r="D61" s="14"/>
      <c r="E61" s="14"/>
      <c r="F61" s="14"/>
      <c r="G61" s="14"/>
      <c r="H61" s="14"/>
      <c r="I61" s="14"/>
      <c r="J61" s="6">
        <v>0.91100000000000003</v>
      </c>
      <c r="K61" s="38">
        <v>0.93116089599999996</v>
      </c>
      <c r="L61" s="12"/>
      <c r="M61" s="14"/>
      <c r="N61" s="14"/>
      <c r="O61" s="14"/>
      <c r="P61" s="14"/>
      <c r="Q61" s="14"/>
      <c r="R61" s="14"/>
      <c r="S61" s="6">
        <v>0.98199999999999998</v>
      </c>
      <c r="T61" s="42">
        <v>0.98854054099999999</v>
      </c>
      <c r="U61" s="13"/>
      <c r="V61" s="14"/>
      <c r="W61" s="14"/>
      <c r="X61" s="14"/>
      <c r="Y61" s="14"/>
      <c r="Z61" s="14"/>
      <c r="AA61" s="14"/>
      <c r="AB61" s="7">
        <v>13</v>
      </c>
      <c r="AC61" s="46">
        <v>174</v>
      </c>
      <c r="AD61" s="8">
        <f t="shared" si="4"/>
        <v>187</v>
      </c>
    </row>
    <row r="62" spans="1:30" ht="15" customHeight="1">
      <c r="A62" s="9">
        <v>435</v>
      </c>
      <c r="B62" s="10" t="s">
        <v>67</v>
      </c>
      <c r="C62" s="12"/>
      <c r="D62" s="14"/>
      <c r="E62" s="14"/>
      <c r="F62" s="14"/>
      <c r="G62" s="14"/>
      <c r="H62" s="14"/>
      <c r="I62" s="14"/>
      <c r="J62" s="6">
        <v>0.90600000000000003</v>
      </c>
      <c r="K62" s="38">
        <v>0.86567164200000002</v>
      </c>
      <c r="L62" s="12"/>
      <c r="M62" s="14"/>
      <c r="N62" s="14"/>
      <c r="O62" s="14"/>
      <c r="P62" s="14"/>
      <c r="Q62" s="14"/>
      <c r="R62" s="14"/>
      <c r="S62" s="6">
        <v>0.99299999999999999</v>
      </c>
      <c r="T62" s="42">
        <v>1</v>
      </c>
      <c r="U62" s="13"/>
      <c r="V62" s="14"/>
      <c r="W62" s="14"/>
      <c r="X62" s="14"/>
      <c r="Y62" s="14"/>
      <c r="Z62" s="14"/>
      <c r="AA62" s="14"/>
      <c r="AB62" s="7">
        <v>4</v>
      </c>
      <c r="AC62" s="46">
        <v>9</v>
      </c>
      <c r="AD62" s="8">
        <f t="shared" si="4"/>
        <v>13</v>
      </c>
    </row>
    <row r="63" spans="1:30" ht="15" customHeight="1">
      <c r="A63" s="9">
        <v>436</v>
      </c>
      <c r="B63" s="10" t="s">
        <v>66</v>
      </c>
      <c r="C63" s="12"/>
      <c r="D63" s="14"/>
      <c r="E63" s="14"/>
      <c r="F63" s="14"/>
      <c r="G63" s="14"/>
      <c r="H63" s="14"/>
      <c r="I63" s="14"/>
      <c r="J63" s="6">
        <v>0.85599999999999998</v>
      </c>
      <c r="K63" s="38">
        <v>0.86143729499999999</v>
      </c>
      <c r="L63" s="12"/>
      <c r="M63" s="14"/>
      <c r="N63" s="14"/>
      <c r="O63" s="14"/>
      <c r="P63" s="14"/>
      <c r="Q63" s="14"/>
      <c r="R63" s="14"/>
      <c r="S63" s="6">
        <v>0.95299999999999996</v>
      </c>
      <c r="T63" s="42">
        <v>0.98022447899999998</v>
      </c>
      <c r="U63" s="13"/>
      <c r="V63" s="14"/>
      <c r="W63" s="14"/>
      <c r="X63" s="14"/>
      <c r="Y63" s="14"/>
      <c r="Z63" s="14"/>
      <c r="AA63" s="14"/>
      <c r="AB63" s="7">
        <v>14</v>
      </c>
      <c r="AC63" s="46">
        <v>82</v>
      </c>
      <c r="AD63" s="8">
        <f t="shared" si="4"/>
        <v>96</v>
      </c>
    </row>
    <row r="64" spans="1:30" ht="15" customHeight="1">
      <c r="A64" s="9">
        <v>437</v>
      </c>
      <c r="B64" s="10" t="s">
        <v>68</v>
      </c>
      <c r="C64" s="12"/>
      <c r="D64" s="14"/>
      <c r="E64" s="14"/>
      <c r="F64" s="14"/>
      <c r="G64" s="14"/>
      <c r="H64" s="14"/>
      <c r="I64" s="14"/>
      <c r="J64" s="6">
        <v>0.83799999999999997</v>
      </c>
      <c r="K64" s="38">
        <v>0.88818807300000002</v>
      </c>
      <c r="L64" s="12"/>
      <c r="M64" s="14"/>
      <c r="N64" s="14"/>
      <c r="O64" s="14"/>
      <c r="P64" s="14"/>
      <c r="Q64" s="14"/>
      <c r="R64" s="14"/>
      <c r="S64" s="6">
        <v>0.96199999999999997</v>
      </c>
      <c r="T64" s="42">
        <v>0.97237915900000005</v>
      </c>
      <c r="U64" s="13"/>
      <c r="V64" s="14"/>
      <c r="W64" s="14"/>
      <c r="X64" s="14"/>
      <c r="Y64" s="14"/>
      <c r="Z64" s="14"/>
      <c r="AA64" s="14"/>
      <c r="AB64" s="7">
        <v>3</v>
      </c>
      <c r="AC64" s="46">
        <v>37</v>
      </c>
      <c r="AD64" s="8">
        <v>3</v>
      </c>
    </row>
    <row r="65" spans="1:30" ht="15" customHeight="1">
      <c r="A65" s="9">
        <v>441</v>
      </c>
      <c r="B65" s="10" t="s">
        <v>75</v>
      </c>
      <c r="C65" s="12"/>
      <c r="D65" s="14"/>
      <c r="E65" s="14"/>
      <c r="F65" s="14"/>
      <c r="G65" s="14"/>
      <c r="H65" s="14"/>
      <c r="I65" s="14"/>
      <c r="J65" s="14"/>
      <c r="K65" s="38">
        <v>0.89311859400000004</v>
      </c>
      <c r="L65" s="12"/>
      <c r="M65" s="14"/>
      <c r="N65" s="14"/>
      <c r="O65" s="14"/>
      <c r="P65" s="14"/>
      <c r="Q65" s="14"/>
      <c r="R65" s="14"/>
      <c r="S65" s="14"/>
      <c r="T65" s="42">
        <v>0.97056483699999996</v>
      </c>
      <c r="U65" s="13"/>
      <c r="V65" s="14"/>
      <c r="W65" s="14"/>
      <c r="X65" s="14"/>
      <c r="Y65" s="14"/>
      <c r="Z65" s="14"/>
      <c r="AA65" s="14"/>
      <c r="AB65" s="14"/>
      <c r="AC65" s="46">
        <v>16</v>
      </c>
      <c r="AD65" s="8">
        <v>3</v>
      </c>
    </row>
    <row r="66" spans="1:30" ht="15.75" thickBot="1">
      <c r="A66" s="15"/>
      <c r="B66" s="15" t="s">
        <v>54</v>
      </c>
      <c r="C66" s="26">
        <v>0.77700000000000002</v>
      </c>
      <c r="D66" s="27">
        <v>0.81699999999999995</v>
      </c>
      <c r="E66" s="27">
        <v>0.82799999999999996</v>
      </c>
      <c r="F66" s="27">
        <v>0.83899999999999997</v>
      </c>
      <c r="G66" s="27">
        <v>0.85499999999999998</v>
      </c>
      <c r="H66" s="27">
        <v>0.86099999999999999</v>
      </c>
      <c r="I66" s="27">
        <v>0.86499999999999999</v>
      </c>
      <c r="J66" s="27">
        <v>0.874</v>
      </c>
      <c r="K66" s="27">
        <v>0.88200000000000001</v>
      </c>
      <c r="L66" s="26">
        <v>0.94799999999999995</v>
      </c>
      <c r="M66" s="27">
        <v>0.95799999999999996</v>
      </c>
      <c r="N66" s="27">
        <v>0.95799999999999996</v>
      </c>
      <c r="O66" s="27">
        <v>0.96</v>
      </c>
      <c r="P66" s="27">
        <v>0.96299999999999997</v>
      </c>
      <c r="Q66" s="27">
        <v>0.96599999999999997</v>
      </c>
      <c r="R66" s="27">
        <v>0.96499999999999997</v>
      </c>
      <c r="S66" s="27">
        <v>0.96599999999999997</v>
      </c>
      <c r="T66" s="28">
        <v>0.96599999999999997</v>
      </c>
      <c r="U66" s="29">
        <f>SUM(U27:U54)</f>
        <v>214</v>
      </c>
      <c r="V66" s="29">
        <f t="shared" ref="V66:Y66" si="5">SUM(V27:V54)</f>
        <v>318</v>
      </c>
      <c r="W66" s="29">
        <f t="shared" si="5"/>
        <v>629</v>
      </c>
      <c r="X66" s="29">
        <f t="shared" si="5"/>
        <v>733</v>
      </c>
      <c r="Y66" s="29">
        <f t="shared" si="5"/>
        <v>916</v>
      </c>
      <c r="Z66" s="60">
        <f>SUM(Z27:Z54)</f>
        <v>1018</v>
      </c>
      <c r="AA66" s="59">
        <f>SUM(AA27:AA54)</f>
        <v>1248</v>
      </c>
      <c r="AB66" s="59">
        <f>SUM(AB27:AB65)</f>
        <v>1894</v>
      </c>
      <c r="AC66" s="58">
        <f>SUM(AC27:AC65)</f>
        <v>2561</v>
      </c>
      <c r="AD66" s="30">
        <f>SUM(AD27:AD65)</f>
        <v>9623</v>
      </c>
    </row>
  </sheetData>
  <mergeCells count="4">
    <mergeCell ref="A1:B4"/>
    <mergeCell ref="L3:T3"/>
    <mergeCell ref="U3:AD3"/>
    <mergeCell ref="C3:K3"/>
  </mergeCells>
  <pageMargins left="0.11811023622047245" right="0.11811023622047245" top="0.15748031496062992" bottom="0.15748031496062992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Res_Acadèmics</vt:lpstr>
    </vt:vector>
  </TitlesOfParts>
  <Company>uoc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tperezgarcia4</dc:creator>
  <cp:lastModifiedBy>jserres</cp:lastModifiedBy>
  <cp:lastPrinted>2014-12-17T23:28:20Z</cp:lastPrinted>
  <dcterms:created xsi:type="dcterms:W3CDTF">2014-12-17T23:25:09Z</dcterms:created>
  <dcterms:modified xsi:type="dcterms:W3CDTF">2017-11-10T14:14:46Z</dcterms:modified>
</cp:coreProperties>
</file>